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e\Downloads\"/>
    </mc:Choice>
  </mc:AlternateContent>
  <xr:revisionPtr revIDLastSave="0" documentId="8_{C3C2CEF1-515F-4A35-A0FE-767F08C2ADF1}" xr6:coauthVersionLast="47" xr6:coauthVersionMax="47" xr10:uidLastSave="{00000000-0000-0000-0000-000000000000}"/>
  <bookViews>
    <workbookView xWindow="-108" yWindow="-108" windowWidth="23256" windowHeight="13896" tabRatio="832" xr2:uid="{00000000-000D-0000-FFFF-FFFF00000000}"/>
  </bookViews>
  <sheets>
    <sheet name="Trainingszeiten " sheetId="12" r:id="rId1"/>
    <sheet name="Fahrgeld" sheetId="10" r:id="rId2"/>
    <sheet name="Kampfrichter" sheetId="11" r:id="rId3"/>
    <sheet name="Tabelle1" sheetId="1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0" l="1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11" i="10"/>
  <c r="G10" i="10"/>
  <c r="D40" i="12" l="1"/>
  <c r="H40" i="12"/>
  <c r="D41" i="12"/>
  <c r="H41" i="12"/>
  <c r="D42" i="12"/>
  <c r="H42" i="12"/>
  <c r="D43" i="12"/>
  <c r="H43" i="12"/>
  <c r="D44" i="12"/>
  <c r="H44" i="12"/>
  <c r="D45" i="12"/>
  <c r="H45" i="12"/>
  <c r="D46" i="12"/>
  <c r="H46" i="12"/>
  <c r="D47" i="12"/>
  <c r="H47" i="12"/>
  <c r="D48" i="12"/>
  <c r="H48" i="12"/>
  <c r="D49" i="12"/>
  <c r="H49" i="12"/>
  <c r="D50" i="12"/>
  <c r="H50" i="12"/>
  <c r="D51" i="12"/>
  <c r="H51" i="12"/>
  <c r="D52" i="12"/>
  <c r="H52" i="12"/>
  <c r="D53" i="12"/>
  <c r="H53" i="12"/>
  <c r="D54" i="12"/>
  <c r="H54" i="12"/>
  <c r="D55" i="12"/>
  <c r="H55" i="12"/>
  <c r="D56" i="12"/>
  <c r="H56" i="12"/>
  <c r="D57" i="12"/>
  <c r="H57" i="12"/>
  <c r="D59" i="12"/>
  <c r="H59" i="12"/>
  <c r="D60" i="12"/>
  <c r="H60" i="12"/>
  <c r="D61" i="12"/>
  <c r="H61" i="12"/>
  <c r="D62" i="12"/>
  <c r="H62" i="12"/>
  <c r="D63" i="12"/>
  <c r="H63" i="12"/>
  <c r="D64" i="12"/>
  <c r="H64" i="12"/>
  <c r="D65" i="12"/>
  <c r="H65" i="12"/>
  <c r="D66" i="12"/>
  <c r="H66" i="12"/>
  <c r="D67" i="12"/>
  <c r="H67" i="12"/>
  <c r="D68" i="12"/>
  <c r="H68" i="12"/>
  <c r="D69" i="12"/>
  <c r="H69" i="12"/>
  <c r="D70" i="12"/>
  <c r="H70" i="12"/>
  <c r="D71" i="12"/>
  <c r="H71" i="12"/>
  <c r="D72" i="12"/>
  <c r="H72" i="12"/>
  <c r="D73" i="12"/>
  <c r="H73" i="12"/>
  <c r="D74" i="12"/>
  <c r="H74" i="12"/>
  <c r="D75" i="12"/>
  <c r="H75" i="12"/>
  <c r="D76" i="12"/>
  <c r="H76" i="12"/>
  <c r="D77" i="12"/>
  <c r="H77" i="12"/>
  <c r="D78" i="12"/>
  <c r="H78" i="12"/>
  <c r="D79" i="12"/>
  <c r="H79" i="12"/>
  <c r="D80" i="12"/>
  <c r="H80" i="12"/>
  <c r="D32" i="12"/>
  <c r="H32" i="12"/>
  <c r="D33" i="12"/>
  <c r="H33" i="12"/>
  <c r="D34" i="12"/>
  <c r="H34" i="12"/>
  <c r="D35" i="12"/>
  <c r="H35" i="12"/>
  <c r="D36" i="12"/>
  <c r="H36" i="12"/>
  <c r="D37" i="12"/>
  <c r="H37" i="12"/>
  <c r="D38" i="12"/>
  <c r="H38" i="12"/>
  <c r="D39" i="12"/>
  <c r="H39" i="12"/>
  <c r="D58" i="12"/>
  <c r="H58" i="12"/>
  <c r="D81" i="12"/>
  <c r="H81" i="12"/>
  <c r="D82" i="12"/>
  <c r="H82" i="12"/>
  <c r="D83" i="12"/>
  <c r="H83" i="12"/>
  <c r="D84" i="12"/>
  <c r="H84" i="12"/>
  <c r="D85" i="12"/>
  <c r="H85" i="12"/>
  <c r="D86" i="12"/>
  <c r="H86" i="12"/>
  <c r="D87" i="12"/>
  <c r="H87" i="12"/>
  <c r="D88" i="12"/>
  <c r="H88" i="12"/>
  <c r="D89" i="12"/>
  <c r="H89" i="12"/>
  <c r="D90" i="12"/>
  <c r="H90" i="12"/>
  <c r="D91" i="12"/>
  <c r="H91" i="12"/>
  <c r="D92" i="12"/>
  <c r="H92" i="12"/>
  <c r="D93" i="12"/>
  <c r="H93" i="12"/>
  <c r="D94" i="12"/>
  <c r="H94" i="12"/>
  <c r="D95" i="12"/>
  <c r="H95" i="12"/>
  <c r="D96" i="12"/>
  <c r="H96" i="12"/>
  <c r="D97" i="12"/>
  <c r="H97" i="12"/>
  <c r="D98" i="12"/>
  <c r="H98" i="12"/>
  <c r="D99" i="12"/>
  <c r="H99" i="12"/>
  <c r="D100" i="12"/>
  <c r="H100" i="12"/>
  <c r="D101" i="12"/>
  <c r="H101" i="12"/>
  <c r="D102" i="12"/>
  <c r="H102" i="12"/>
  <c r="D103" i="12"/>
  <c r="H103" i="12"/>
  <c r="D119" i="12"/>
  <c r="H119" i="12"/>
  <c r="D108" i="12"/>
  <c r="H108" i="12"/>
  <c r="D109" i="12"/>
  <c r="H109" i="12"/>
  <c r="D110" i="12"/>
  <c r="H110" i="12"/>
  <c r="D111" i="12"/>
  <c r="H111" i="12"/>
  <c r="D112" i="12"/>
  <c r="H112" i="12"/>
  <c r="D113" i="12"/>
  <c r="H113" i="12"/>
  <c r="D114" i="12"/>
  <c r="H114" i="12"/>
  <c r="D115" i="12"/>
  <c r="H115" i="12"/>
  <c r="D116" i="12"/>
  <c r="H116" i="12"/>
  <c r="D117" i="12"/>
  <c r="H117" i="12"/>
  <c r="D118" i="12"/>
  <c r="H118" i="12"/>
  <c r="F30" i="11"/>
  <c r="H143" i="12"/>
  <c r="E14" i="11"/>
  <c r="D23" i="12"/>
  <c r="H23" i="12"/>
  <c r="H24" i="12"/>
  <c r="H25" i="12"/>
  <c r="H26" i="12"/>
  <c r="H27" i="12"/>
  <c r="H28" i="12"/>
  <c r="H29" i="12"/>
  <c r="H30" i="12"/>
  <c r="H31" i="12"/>
  <c r="H104" i="12"/>
  <c r="H105" i="12"/>
  <c r="H106" i="12"/>
  <c r="H107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22" i="12"/>
  <c r="B5" i="11"/>
  <c r="E15" i="11"/>
  <c r="F15" i="11"/>
  <c r="E16" i="11"/>
  <c r="F16" i="11"/>
  <c r="E17" i="11"/>
  <c r="F17" i="11"/>
  <c r="E18" i="11"/>
  <c r="F18" i="11"/>
  <c r="E19" i="11"/>
  <c r="F19" i="11"/>
  <c r="E20" i="11"/>
  <c r="F20" i="11"/>
  <c r="E21" i="11"/>
  <c r="F21" i="11"/>
  <c r="E22" i="11"/>
  <c r="F22" i="11"/>
  <c r="E23" i="11"/>
  <c r="F23" i="11"/>
  <c r="E24" i="11"/>
  <c r="F24" i="11"/>
  <c r="E25" i="11"/>
  <c r="F25" i="11"/>
  <c r="E26" i="11"/>
  <c r="F26" i="11"/>
  <c r="E27" i="11"/>
  <c r="F27" i="11"/>
  <c r="E28" i="11"/>
  <c r="F28" i="11"/>
  <c r="D22" i="12"/>
  <c r="H21" i="12"/>
  <c r="H20" i="12"/>
  <c r="D21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24" i="12"/>
  <c r="D25" i="12"/>
  <c r="D26" i="12"/>
  <c r="D27" i="12"/>
  <c r="D28" i="12"/>
  <c r="D29" i="12"/>
  <c r="D30" i="12"/>
  <c r="D31" i="12"/>
  <c r="D104" i="12"/>
  <c r="D105" i="12"/>
  <c r="D106" i="12"/>
  <c r="D107" i="12"/>
  <c r="D20" i="12"/>
  <c r="G39" i="10"/>
  <c r="D141" i="12"/>
  <c r="H141" i="12"/>
  <c r="H142" i="12"/>
  <c r="E29" i="11" l="1"/>
</calcChain>
</file>

<file path=xl/sharedStrings.xml><?xml version="1.0" encoding="utf-8"?>
<sst xmlns="http://schemas.openxmlformats.org/spreadsheetml/2006/main" count="76" uniqueCount="52">
  <si>
    <t>über die Vergütung der ehrenamtlichen Lehrtätigkeit beim TSV Meßstetten</t>
  </si>
  <si>
    <r>
      <t xml:space="preserve">Alle mit hellgrau hinterlegten Felder müssen von dem Antragsteller selbst 
und richtig ausgefüllt werden. 
</t>
    </r>
    <r>
      <rPr>
        <b/>
        <u/>
        <sz val="10"/>
        <color indexed="10"/>
        <rFont val="Arial"/>
        <family val="2"/>
      </rPr>
      <t>Alle weiteren Felder werden automatisch ausgefüllt.</t>
    </r>
    <r>
      <rPr>
        <b/>
        <sz val="10"/>
        <color indexed="10"/>
        <rFont val="Arial"/>
        <family val="2"/>
      </rPr>
      <t xml:space="preserve">
</t>
    </r>
    <r>
      <rPr>
        <b/>
        <u/>
        <sz val="10"/>
        <color indexed="10"/>
        <rFont val="Arial"/>
        <family val="2"/>
      </rPr>
      <t>Nicht richtig ausgefüllte Anträge werden nicht bearbeitet.</t>
    </r>
  </si>
  <si>
    <t xml:space="preserve">Name: </t>
  </si>
  <si>
    <t>Straße, Wohnort:</t>
  </si>
  <si>
    <t>E-Mail:</t>
  </si>
  <si>
    <t>Abteilung:</t>
  </si>
  <si>
    <r>
      <rPr>
        <i/>
        <sz val="10"/>
        <rFont val="Arial"/>
        <family val="2"/>
      </rPr>
      <t xml:space="preserve">Fitness- &amp; Gesundheit: </t>
    </r>
    <r>
      <rPr>
        <sz val="12"/>
        <rFont val="Arial"/>
        <family val="2"/>
      </rPr>
      <t xml:space="preserve">
Kurs:  </t>
    </r>
  </si>
  <si>
    <t>Bitte beim entsprechenden Betrag ein kleines x einfügen.</t>
  </si>
  <si>
    <t>Übungleiter m. Lizenz</t>
  </si>
  <si>
    <t>/ Std</t>
  </si>
  <si>
    <t>Kursleiter</t>
  </si>
  <si>
    <t xml:space="preserve">Übungleiter o. Lizenz, Assistent </t>
  </si>
  <si>
    <t xml:space="preserve">Helfer             </t>
  </si>
  <si>
    <t xml:space="preserve">Monate: </t>
  </si>
  <si>
    <t>Training und Wettkampf ohne Fahrzeiten!</t>
  </si>
  <si>
    <t>Datum</t>
  </si>
  <si>
    <t>Training</t>
  </si>
  <si>
    <t>Stunden</t>
  </si>
  <si>
    <t>Wettkampf</t>
  </si>
  <si>
    <t>von</t>
  </si>
  <si>
    <t>bis</t>
  </si>
  <si>
    <t>Beispiel Training</t>
  </si>
  <si>
    <t>Beispiel Wettkampf</t>
  </si>
  <si>
    <t>Summe</t>
  </si>
  <si>
    <t>Gesamtstunden:</t>
  </si>
  <si>
    <t>Auszahlungsbetrag:</t>
  </si>
  <si>
    <t>Antrag auf Richtig-u. Vollständigkeit geprüft</t>
  </si>
  <si>
    <t>Unterschrift 
Abteilungsleiter</t>
  </si>
  <si>
    <r>
      <t xml:space="preserve">Alle mit hellgrau hinterlegten Felder müssen von dem Antragsteller selbst 
und richtig ausgefüllt werden. 
</t>
    </r>
    <r>
      <rPr>
        <b/>
        <u/>
        <sz val="11"/>
        <color indexed="10"/>
        <rFont val="Arial"/>
        <family val="2"/>
      </rPr>
      <t>Alle weiteren Felder werden automatisch ausgefüllt.</t>
    </r>
    <r>
      <rPr>
        <b/>
        <sz val="11"/>
        <color indexed="10"/>
        <rFont val="Arial"/>
        <family val="2"/>
      </rPr>
      <t xml:space="preserve">
</t>
    </r>
    <r>
      <rPr>
        <b/>
        <u/>
        <sz val="11"/>
        <color indexed="10"/>
        <rFont val="Arial"/>
        <family val="2"/>
      </rPr>
      <t>Nicht richtig ausgefüllte Anträge werden nicht bearbeitet.</t>
    </r>
  </si>
  <si>
    <t xml:space="preserve">Name </t>
  </si>
  <si>
    <t>Monate:</t>
  </si>
  <si>
    <t>Erstattung pro km 0,30 €</t>
  </si>
  <si>
    <t>Fahrt nach</t>
  </si>
  <si>
    <t>Zweck der Fahrt</t>
  </si>
  <si>
    <t>km</t>
  </si>
  <si>
    <t>Beispiel</t>
  </si>
  <si>
    <t>Stuttgart</t>
  </si>
  <si>
    <t>Dt. Meisterschaften</t>
  </si>
  <si>
    <t>Datum, Unterschrift Übungsleiter / Helfer</t>
  </si>
  <si>
    <t>Datum. Unterschrift Abteilungsleiter</t>
  </si>
  <si>
    <t>Abrechnung Kampfrichtervergütung</t>
  </si>
  <si>
    <t>Jahr</t>
  </si>
  <si>
    <r>
      <t xml:space="preserve">Alle mit hellgrau hinterlegten Felder müssen von dem Antragsteller selbst  und richtig ausgefüllt werden. 
</t>
    </r>
    <r>
      <rPr>
        <b/>
        <u/>
        <sz val="11"/>
        <color indexed="10"/>
        <rFont val="Arial"/>
        <family val="2"/>
      </rPr>
      <t>Alle weiteren Felder werden automatisch ausgefüllt.</t>
    </r>
    <r>
      <rPr>
        <b/>
        <sz val="11"/>
        <color indexed="10"/>
        <rFont val="Arial"/>
        <family val="2"/>
      </rPr>
      <t xml:space="preserve">
</t>
    </r>
    <r>
      <rPr>
        <b/>
        <u/>
        <sz val="11"/>
        <color indexed="10"/>
        <rFont val="Arial"/>
        <family val="2"/>
      </rPr>
      <t>Nicht richtig ausgefüllte Anträge werden nicht bearbeitet.</t>
    </r>
  </si>
  <si>
    <t>D-Kampfrichter</t>
  </si>
  <si>
    <t>C-Kampfrichter</t>
  </si>
  <si>
    <t>B-Kampfrichter</t>
  </si>
  <si>
    <t xml:space="preserve">Betrag in Euro </t>
  </si>
  <si>
    <t>Auszahlungsbetrag</t>
  </si>
  <si>
    <t xml:space="preserve">Datum, Unterschrift Übungsleiter / Helfer                             </t>
  </si>
  <si>
    <t>Datum, Unterschrift Abteilungsleiter</t>
  </si>
  <si>
    <t>Abrechnung Übungsleitervergütung              Jahr    2025</t>
  </si>
  <si>
    <t>Abrechnung Fahrtkosten                              Jahr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</si>
</sst>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D_M_-;\-* #,##0.00\ _D_M_-;_-* &quot;-&quot;??\ _D_M_-;_-@_-"/>
    <numFmt numFmtId="165" formatCode="_-* #,##0.00\ [$€-407]_-;\-* #,##0.00\ [$€-407]_-;_-* &quot;-&quot;??\ [$€-407]_-;_-@_-"/>
    <numFmt numFmtId="166" formatCode="h:mm;@"/>
    <numFmt numFmtId="167" formatCode="[hh]:mm"/>
  </numFmts>
  <fonts count="2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Comic Sans MS"/>
      <family val="4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10"/>
      <name val="Arial"/>
      <family val="2"/>
    </font>
    <font>
      <b/>
      <u/>
      <sz val="11"/>
      <color indexed="10"/>
      <name val="Arial"/>
      <family val="2"/>
    </font>
    <font>
      <b/>
      <u/>
      <sz val="10"/>
      <color indexed="10"/>
      <name val="Arial"/>
      <family val="2"/>
    </font>
    <font>
      <i/>
      <sz val="1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0"/>
      <color rgb="FF1D3C8F"/>
      <name val="Arial"/>
      <family val="2"/>
    </font>
    <font>
      <b/>
      <sz val="10"/>
      <color rgb="FF1D3C8F"/>
      <name val="Arial"/>
      <family val="2"/>
    </font>
    <font>
      <sz val="12"/>
      <color rgb="FFFF0000"/>
      <name val="Arial"/>
      <family val="2"/>
    </font>
    <font>
      <b/>
      <sz val="10"/>
      <color theme="0"/>
      <name val="Arial"/>
      <family val="2"/>
    </font>
    <font>
      <b/>
      <sz val="8"/>
      <color rgb="FF1D3C8F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000000"/>
      <name val="Arial"/>
    </font>
    <font>
      <b/>
      <sz val="14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rgb="FF93FF77"/>
        <bgColor indexed="64"/>
      </patternFill>
    </fill>
    <fill>
      <patternFill patternType="solid">
        <fgColor rgb="FF1D3C8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17">
    <xf numFmtId="0" fontId="0" fillId="0" borderId="0" xfId="0"/>
    <xf numFmtId="44" fontId="0" fillId="0" borderId="0" xfId="4" applyFont="1"/>
    <xf numFmtId="167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9" fillId="0" borderId="2" xfId="0" applyFont="1" applyBorder="1"/>
    <xf numFmtId="0" fontId="5" fillId="0" borderId="1" xfId="0" applyFont="1" applyBorder="1"/>
    <xf numFmtId="0" fontId="5" fillId="0" borderId="0" xfId="0" applyFont="1"/>
    <xf numFmtId="44" fontId="5" fillId="0" borderId="0" xfId="2" applyFont="1" applyBorder="1" applyProtection="1"/>
    <xf numFmtId="44" fontId="5" fillId="0" borderId="0" xfId="4" applyFont="1" applyFill="1" applyBorder="1" applyAlignment="1" applyProtection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0" xfId="0" applyFont="1"/>
    <xf numFmtId="20" fontId="7" fillId="2" borderId="7" xfId="0" applyNumberFormat="1" applyFont="1" applyFill="1" applyBorder="1" applyAlignment="1">
      <alignment horizontal="center"/>
    </xf>
    <xf numFmtId="20" fontId="7" fillId="2" borderId="9" xfId="0" applyNumberFormat="1" applyFont="1" applyFill="1" applyBorder="1" applyAlignment="1">
      <alignment horizontal="center"/>
    </xf>
    <xf numFmtId="18" fontId="0" fillId="0" borderId="0" xfId="0" applyNumberFormat="1"/>
    <xf numFmtId="0" fontId="2" fillId="0" borderId="13" xfId="0" applyFont="1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44" fontId="7" fillId="2" borderId="15" xfId="4" applyFont="1" applyFill="1" applyBorder="1" applyAlignment="1" applyProtection="1"/>
    <xf numFmtId="44" fontId="7" fillId="0" borderId="15" xfId="4" applyFont="1" applyBorder="1" applyAlignment="1" applyProtection="1"/>
    <xf numFmtId="0" fontId="5" fillId="2" borderId="7" xfId="0" applyFont="1" applyFill="1" applyBorder="1" applyAlignment="1">
      <alignment horizontal="center"/>
    </xf>
    <xf numFmtId="44" fontId="18" fillId="3" borderId="15" xfId="1" applyNumberFormat="1" applyFont="1" applyFill="1" applyBorder="1" applyAlignment="1" applyProtection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46" fontId="6" fillId="0" borderId="0" xfId="1" applyNumberFormat="1" applyFont="1" applyFill="1" applyBorder="1" applyAlignment="1" applyProtection="1"/>
    <xf numFmtId="46" fontId="6" fillId="0" borderId="2" xfId="1" applyNumberFormat="1" applyFont="1" applyFill="1" applyBorder="1" applyAlignment="1" applyProtection="1"/>
    <xf numFmtId="0" fontId="12" fillId="0" borderId="3" xfId="0" applyFont="1" applyBorder="1"/>
    <xf numFmtId="0" fontId="6" fillId="0" borderId="13" xfId="0" applyFont="1" applyBorder="1"/>
    <xf numFmtId="0" fontId="12" fillId="0" borderId="13" xfId="0" applyFont="1" applyBorder="1"/>
    <xf numFmtId="0" fontId="12" fillId="0" borderId="14" xfId="0" applyFont="1" applyBorder="1"/>
    <xf numFmtId="0" fontId="0" fillId="0" borderId="16" xfId="0" applyBorder="1"/>
    <xf numFmtId="0" fontId="3" fillId="0" borderId="6" xfId="0" applyFont="1" applyBorder="1"/>
    <xf numFmtId="0" fontId="19" fillId="3" borderId="17" xfId="0" applyFont="1" applyFill="1" applyBorder="1"/>
    <xf numFmtId="0" fontId="19" fillId="3" borderId="11" xfId="0" applyFont="1" applyFill="1" applyBorder="1"/>
    <xf numFmtId="0" fontId="19" fillId="3" borderId="11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7" fontId="20" fillId="0" borderId="7" xfId="0" applyNumberFormat="1" applyFont="1" applyBorder="1" applyAlignment="1">
      <alignment horizontal="center"/>
    </xf>
    <xf numFmtId="165" fontId="21" fillId="0" borderId="15" xfId="4" applyNumberFormat="1" applyFont="1" applyFill="1" applyBorder="1" applyProtection="1"/>
    <xf numFmtId="0" fontId="5" fillId="0" borderId="18" xfId="0" applyFont="1" applyBorder="1"/>
    <xf numFmtId="0" fontId="5" fillId="0" borderId="19" xfId="0" applyFont="1" applyBorder="1"/>
    <xf numFmtId="44" fontId="18" fillId="3" borderId="20" xfId="1" applyNumberFormat="1" applyFont="1" applyFill="1" applyBorder="1" applyAlignment="1" applyProtection="1"/>
    <xf numFmtId="0" fontId="5" fillId="0" borderId="2" xfId="0" applyFont="1" applyBorder="1" applyAlignment="1">
      <alignment horizontal="center"/>
    </xf>
    <xf numFmtId="14" fontId="10" fillId="0" borderId="0" xfId="0" applyNumberFormat="1" applyFont="1"/>
    <xf numFmtId="2" fontId="7" fillId="4" borderId="7" xfId="0" applyNumberFormat="1" applyFont="1" applyFill="1" applyBorder="1" applyAlignment="1" applyProtection="1">
      <alignment horizontal="center"/>
      <protection locked="0"/>
    </xf>
    <xf numFmtId="20" fontId="7" fillId="4" borderId="7" xfId="0" applyNumberFormat="1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wrapText="1"/>
    </xf>
    <xf numFmtId="0" fontId="0" fillId="0" borderId="21" xfId="0" applyBorder="1"/>
    <xf numFmtId="0" fontId="22" fillId="0" borderId="0" xfId="0" applyFont="1" applyAlignment="1">
      <alignment vertical="center"/>
    </xf>
    <xf numFmtId="0" fontId="5" fillId="0" borderId="2" xfId="0" applyFont="1" applyBorder="1"/>
    <xf numFmtId="165" fontId="21" fillId="0" borderId="2" xfId="4" applyNumberFormat="1" applyFont="1" applyFill="1" applyBorder="1" applyProtection="1"/>
    <xf numFmtId="167" fontId="20" fillId="0" borderId="22" xfId="0" applyNumberFormat="1" applyFont="1" applyBorder="1" applyAlignment="1">
      <alignment horizontal="center"/>
    </xf>
    <xf numFmtId="167" fontId="21" fillId="0" borderId="23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" fontId="1" fillId="2" borderId="5" xfId="0" applyNumberFormat="1" applyFont="1" applyFill="1" applyBorder="1" applyAlignment="1">
      <alignment horizontal="left"/>
    </xf>
    <xf numFmtId="0" fontId="1" fillId="2" borderId="7" xfId="0" applyFont="1" applyFill="1" applyBorder="1"/>
    <xf numFmtId="16" fontId="1" fillId="4" borderId="5" xfId="0" applyNumberFormat="1" applyFont="1" applyFill="1" applyBorder="1" applyAlignment="1" applyProtection="1">
      <alignment horizontal="left"/>
      <protection locked="0"/>
    </xf>
    <xf numFmtId="166" fontId="1" fillId="0" borderId="0" xfId="0" applyNumberFormat="1" applyFont="1"/>
    <xf numFmtId="2" fontId="1" fillId="0" borderId="0" xfId="0" applyNumberFormat="1" applyFont="1"/>
    <xf numFmtId="16" fontId="1" fillId="2" borderId="8" xfId="0" applyNumberFormat="1" applyFont="1" applyFill="1" applyBorder="1" applyAlignment="1">
      <alignment horizontal="center"/>
    </xf>
    <xf numFmtId="16" fontId="1" fillId="2" borderId="10" xfId="0" applyNumberFormat="1" applyFont="1" applyFill="1" applyBorder="1" applyAlignment="1">
      <alignment horizontal="center"/>
    </xf>
    <xf numFmtId="0" fontId="1" fillId="0" borderId="13" xfId="0" applyFont="1" applyBorder="1"/>
    <xf numFmtId="14" fontId="1" fillId="4" borderId="5" xfId="0" applyNumberFormat="1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167" fontId="1" fillId="4" borderId="7" xfId="0" applyNumberFormat="1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167" fontId="1" fillId="4" borderId="0" xfId="0" applyNumberFormat="1" applyFont="1" applyFill="1" applyAlignment="1" applyProtection="1">
      <alignment horizontal="center"/>
      <protection locked="0"/>
    </xf>
    <xf numFmtId="0" fontId="1" fillId="0" borderId="3" xfId="0" applyFont="1" applyBorder="1"/>
    <xf numFmtId="0" fontId="1" fillId="0" borderId="16" xfId="0" applyFont="1" applyBorder="1"/>
    <xf numFmtId="0" fontId="1" fillId="0" borderId="0" xfId="0" applyFont="1" applyAlignment="1">
      <alignment horizontal="right"/>
    </xf>
    <xf numFmtId="0" fontId="19" fillId="3" borderId="11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27" fillId="0" borderId="35" xfId="0" applyFont="1" applyBorder="1"/>
    <xf numFmtId="0" fontId="27" fillId="0" borderId="42" xfId="0" applyFont="1" applyBorder="1"/>
    <xf numFmtId="0" fontId="27" fillId="0" borderId="0" xfId="0" applyFont="1"/>
    <xf numFmtId="0" fontId="3" fillId="0" borderId="13" xfId="0" applyFont="1" applyBorder="1"/>
    <xf numFmtId="0" fontId="3" fillId="0" borderId="14" xfId="0" applyFont="1" applyBorder="1"/>
    <xf numFmtId="0" fontId="27" fillId="0" borderId="48" xfId="0" applyFont="1" applyBorder="1"/>
    <xf numFmtId="0" fontId="27" fillId="0" borderId="49" xfId="0" applyFont="1" applyBorder="1"/>
    <xf numFmtId="0" fontId="3" fillId="0" borderId="49" xfId="0" applyFont="1" applyBorder="1"/>
    <xf numFmtId="0" fontId="2" fillId="0" borderId="49" xfId="0" applyFont="1" applyBorder="1"/>
    <xf numFmtId="0" fontId="3" fillId="0" borderId="50" xfId="0" applyFont="1" applyBorder="1"/>
    <xf numFmtId="0" fontId="27" fillId="0" borderId="51" xfId="0" applyFont="1" applyBorder="1"/>
    <xf numFmtId="0" fontId="3" fillId="0" borderId="51" xfId="0" applyFont="1" applyBorder="1"/>
    <xf numFmtId="0" fontId="2" fillId="0" borderId="5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0" fillId="4" borderId="44" xfId="0" applyFill="1" applyBorder="1" applyAlignment="1" applyProtection="1">
      <alignment horizontal="center"/>
      <protection locked="0"/>
    </xf>
    <xf numFmtId="0" fontId="0" fillId="4" borderId="45" xfId="0" applyFill="1" applyBorder="1" applyAlignment="1" applyProtection="1">
      <alignment horizontal="center"/>
      <protection locked="0"/>
    </xf>
    <xf numFmtId="0" fontId="0" fillId="4" borderId="38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34" xfId="0" applyFill="1" applyBorder="1" applyAlignment="1" applyProtection="1">
      <alignment horizont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0" fillId="4" borderId="46" xfId="0" applyFill="1" applyBorder="1" applyAlignment="1" applyProtection="1">
      <alignment horizontal="center"/>
      <protection locked="0"/>
    </xf>
    <xf numFmtId="0" fontId="0" fillId="4" borderId="4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43" xfId="0" applyFill="1" applyBorder="1" applyAlignment="1" applyProtection="1">
      <alignment horizontal="center"/>
      <protection locked="0"/>
    </xf>
    <xf numFmtId="167" fontId="24" fillId="5" borderId="6" xfId="1" applyNumberFormat="1" applyFont="1" applyFill="1" applyBorder="1" applyAlignment="1" applyProtection="1">
      <alignment horizontal="center"/>
    </xf>
    <xf numFmtId="167" fontId="24" fillId="5" borderId="26" xfId="1" applyNumberFormat="1" applyFont="1" applyFill="1" applyBorder="1" applyAlignment="1" applyProtection="1">
      <alignment horizontal="center"/>
    </xf>
    <xf numFmtId="167" fontId="24" fillId="5" borderId="32" xfId="1" applyNumberFormat="1" applyFont="1" applyFill="1" applyBorder="1" applyAlignment="1" applyProtection="1">
      <alignment horizontal="center"/>
    </xf>
    <xf numFmtId="0" fontId="25" fillId="6" borderId="4" xfId="0" applyFont="1" applyFill="1" applyBorder="1" applyAlignment="1">
      <alignment horizontal="center" wrapText="1"/>
    </xf>
    <xf numFmtId="0" fontId="25" fillId="6" borderId="31" xfId="0" applyFont="1" applyFill="1" applyBorder="1" applyAlignment="1">
      <alignment horizontal="center" wrapText="1"/>
    </xf>
    <xf numFmtId="0" fontId="25" fillId="6" borderId="3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20" fontId="7" fillId="2" borderId="6" xfId="1" applyNumberFormat="1" applyFont="1" applyFill="1" applyBorder="1" applyAlignment="1" applyProtection="1">
      <alignment horizontal="center"/>
    </xf>
    <xf numFmtId="20" fontId="7" fillId="2" borderId="32" xfId="1" applyNumberFormat="1" applyFont="1" applyFill="1" applyBorder="1" applyAlignment="1" applyProtection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20" fontId="7" fillId="2" borderId="26" xfId="1" applyNumberFormat="1" applyFont="1" applyFill="1" applyBorder="1" applyAlignment="1" applyProtection="1">
      <alignment horizontal="center"/>
    </xf>
    <xf numFmtId="167" fontId="23" fillId="3" borderId="24" xfId="1" applyNumberFormat="1" applyFont="1" applyFill="1" applyBorder="1" applyAlignment="1" applyProtection="1">
      <alignment horizontal="center" vertical="center"/>
    </xf>
    <xf numFmtId="167" fontId="23" fillId="3" borderId="25" xfId="1" applyNumberFormat="1" applyFont="1" applyFill="1" applyBorder="1" applyAlignment="1" applyProtection="1">
      <alignment horizontal="center" vertical="center"/>
    </xf>
    <xf numFmtId="167" fontId="23" fillId="3" borderId="9" xfId="1" applyNumberFormat="1" applyFont="1" applyFill="1" applyBorder="1" applyAlignment="1" applyProtection="1">
      <alignment horizontal="center"/>
    </xf>
    <xf numFmtId="0" fontId="5" fillId="2" borderId="6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44" fontId="18" fillId="3" borderId="27" xfId="4" applyFont="1" applyFill="1" applyBorder="1" applyAlignment="1" applyProtection="1">
      <alignment horizontal="center" vertical="center"/>
    </xf>
    <xf numFmtId="44" fontId="18" fillId="3" borderId="28" xfId="4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167" fontId="23" fillId="3" borderId="37" xfId="1" applyNumberFormat="1" applyFont="1" applyFill="1" applyBorder="1" applyAlignment="1" applyProtection="1">
      <alignment horizontal="center"/>
    </xf>
    <xf numFmtId="0" fontId="28" fillId="3" borderId="17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14" fontId="0" fillId="6" borderId="39" xfId="0" applyNumberFormat="1" applyFill="1" applyBorder="1" applyAlignment="1" applyProtection="1">
      <alignment horizontal="center"/>
      <protection locked="0"/>
    </xf>
    <xf numFmtId="14" fontId="0" fillId="6" borderId="35" xfId="0" applyNumberFormat="1" applyFill="1" applyBorder="1" applyAlignment="1" applyProtection="1">
      <alignment horizontal="center"/>
      <protection locked="0"/>
    </xf>
    <xf numFmtId="14" fontId="0" fillId="6" borderId="1" xfId="0" applyNumberFormat="1" applyFill="1" applyBorder="1" applyAlignment="1" applyProtection="1">
      <alignment horizontal="center"/>
      <protection locked="0"/>
    </xf>
    <xf numFmtId="14" fontId="0" fillId="6" borderId="0" xfId="0" applyNumberFormat="1" applyFill="1" applyAlignment="1" applyProtection="1">
      <alignment horizontal="center"/>
      <protection locked="0"/>
    </xf>
    <xf numFmtId="14" fontId="0" fillId="6" borderId="21" xfId="0" applyNumberFormat="1" applyFill="1" applyBorder="1" applyAlignment="1" applyProtection="1">
      <alignment horizontal="center"/>
      <protection locked="0"/>
    </xf>
    <xf numFmtId="14" fontId="0" fillId="6" borderId="16" xfId="0" applyNumberFormat="1" applyFill="1" applyBorder="1" applyAlignment="1" applyProtection="1">
      <alignment horizontal="center"/>
      <protection locked="0"/>
    </xf>
    <xf numFmtId="14" fontId="0" fillId="0" borderId="35" xfId="0" applyNumberFormat="1" applyBorder="1" applyAlignment="1">
      <alignment horizontal="center"/>
    </xf>
    <xf numFmtId="14" fontId="0" fillId="0" borderId="40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33" xfId="0" applyNumberFormat="1" applyBorder="1" applyAlignment="1">
      <alignment horizontal="center"/>
    </xf>
    <xf numFmtId="20" fontId="7" fillId="4" borderId="6" xfId="0" applyNumberFormat="1" applyFont="1" applyFill="1" applyBorder="1" applyAlignment="1" applyProtection="1">
      <alignment horizontal="left"/>
      <protection locked="0"/>
    </xf>
    <xf numFmtId="20" fontId="7" fillId="4" borderId="26" xfId="0" applyNumberFormat="1" applyFont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20" fontId="7" fillId="2" borderId="6" xfId="0" applyNumberFormat="1" applyFont="1" applyFill="1" applyBorder="1" applyAlignment="1">
      <alignment horizontal="left"/>
    </xf>
    <xf numFmtId="20" fontId="7" fillId="2" borderId="26" xfId="0" applyNumberFormat="1" applyFont="1" applyFill="1" applyBorder="1" applyAlignment="1">
      <alignment horizontal="left"/>
    </xf>
    <xf numFmtId="46" fontId="7" fillId="2" borderId="6" xfId="1" applyNumberFormat="1" applyFont="1" applyFill="1" applyBorder="1" applyAlignment="1" applyProtection="1">
      <alignment horizontal="left"/>
    </xf>
    <xf numFmtId="46" fontId="7" fillId="2" borderId="26" xfId="1" applyNumberFormat="1" applyFont="1" applyFill="1" applyBorder="1" applyAlignment="1" applyProtection="1">
      <alignment horizontal="left"/>
    </xf>
    <xf numFmtId="46" fontId="7" fillId="4" borderId="6" xfId="1" applyNumberFormat="1" applyFont="1" applyFill="1" applyBorder="1" applyAlignment="1" applyProtection="1">
      <alignment horizontal="left"/>
      <protection locked="0"/>
    </xf>
    <xf numFmtId="46" fontId="7" fillId="4" borderId="26" xfId="1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wrapText="1"/>
    </xf>
    <xf numFmtId="0" fontId="26" fillId="6" borderId="31" xfId="0" applyFont="1" applyFill="1" applyBorder="1" applyAlignment="1">
      <alignment horizontal="center"/>
    </xf>
    <xf numFmtId="0" fontId="26" fillId="6" borderId="32" xfId="0" applyFont="1" applyFill="1" applyBorder="1" applyAlignment="1">
      <alignment horizontal="center"/>
    </xf>
    <xf numFmtId="0" fontId="0" fillId="4" borderId="26" xfId="0" applyFill="1" applyBorder="1" applyAlignment="1" applyProtection="1">
      <alignment horizontal="center"/>
      <protection locked="0"/>
    </xf>
    <xf numFmtId="0" fontId="26" fillId="6" borderId="31" xfId="0" applyFont="1" applyFill="1" applyBorder="1" applyAlignment="1">
      <alignment horizontal="center" wrapText="1"/>
    </xf>
    <xf numFmtId="0" fontId="26" fillId="6" borderId="32" xfId="0" applyFont="1" applyFill="1" applyBorder="1" applyAlignment="1">
      <alignment horizontal="center" wrapText="1"/>
    </xf>
    <xf numFmtId="0" fontId="1" fillId="4" borderId="6" xfId="0" applyFont="1" applyFill="1" applyBorder="1" applyAlignment="1" applyProtection="1">
      <alignment horizontal="left"/>
      <protection locked="0"/>
    </xf>
    <xf numFmtId="0" fontId="1" fillId="4" borderId="31" xfId="0" applyFont="1" applyFill="1" applyBorder="1" applyAlignment="1" applyProtection="1">
      <alignment horizontal="left"/>
      <protection locked="0"/>
    </xf>
    <xf numFmtId="0" fontId="1" fillId="4" borderId="26" xfId="0" applyFont="1" applyFill="1" applyBorder="1" applyAlignment="1" applyProtection="1">
      <alignment horizontal="left"/>
      <protection locked="0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5" fillId="2" borderId="19" xfId="0" applyFont="1" applyFill="1" applyBorder="1" applyAlignment="1">
      <alignment horizontal="right"/>
    </xf>
    <xf numFmtId="0" fontId="5" fillId="2" borderId="41" xfId="0" applyFont="1" applyFill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</cellXfs>
  <cellStyles count="5">
    <cellStyle name="Dezimal_ABRECHNUNG_STUNDEN_2002" xfId="1" xr:uid="{00000000-0005-0000-0000-000000000000}"/>
    <cellStyle name="Euro" xfId="2" xr:uid="{00000000-0005-0000-0000-000001000000}"/>
    <cellStyle name="Standard" xfId="0" builtinId="0"/>
    <cellStyle name="Standard 2" xfId="3" xr:uid="{00000000-0005-0000-0000-000003000000}"/>
    <cellStyle name="Währung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6"/>
  <sheetViews>
    <sheetView tabSelected="1" zoomScaleNormal="100" workbookViewId="0">
      <selection activeCell="B5" sqref="B5:F5"/>
    </sheetView>
  </sheetViews>
  <sheetFormatPr baseColWidth="10" defaultColWidth="11.44140625" defaultRowHeight="13.2" x14ac:dyDescent="0.25"/>
  <cols>
    <col min="1" max="1" width="24.33203125" customWidth="1"/>
    <col min="2" max="2" width="12.5546875" customWidth="1"/>
    <col min="3" max="3" width="10.33203125" customWidth="1"/>
    <col min="4" max="4" width="5.5546875" customWidth="1"/>
    <col min="5" max="5" width="5.33203125" style="20" customWidth="1"/>
    <col min="6" max="6" width="12.6640625" customWidth="1"/>
    <col min="7" max="7" width="14.33203125" customWidth="1"/>
    <col min="8" max="8" width="9.44140625" customWidth="1"/>
    <col min="9" max="9" width="3.5546875" customWidth="1"/>
  </cols>
  <sheetData>
    <row r="1" spans="1:9" ht="26.25" customHeight="1" x14ac:dyDescent="0.25">
      <c r="A1" s="119" t="s">
        <v>50</v>
      </c>
      <c r="B1" s="120"/>
      <c r="C1" s="120"/>
      <c r="D1" s="120"/>
      <c r="E1" s="120"/>
      <c r="F1" s="120"/>
      <c r="G1" s="120"/>
      <c r="H1" s="120"/>
      <c r="I1" s="121"/>
    </row>
    <row r="2" spans="1:9" x14ac:dyDescent="0.25">
      <c r="A2" s="113" t="s">
        <v>0</v>
      </c>
      <c r="B2" s="114"/>
      <c r="C2" s="114"/>
      <c r="D2" s="114"/>
      <c r="E2" s="114"/>
      <c r="F2" s="114"/>
      <c r="G2" s="114"/>
      <c r="H2" s="114"/>
      <c r="I2" s="115"/>
    </row>
    <row r="3" spans="1:9" ht="4.5" customHeight="1" x14ac:dyDescent="0.25">
      <c r="A3" s="116"/>
      <c r="B3" s="117"/>
      <c r="C3" s="117"/>
      <c r="D3" s="117"/>
      <c r="E3" s="117"/>
      <c r="F3" s="117"/>
      <c r="G3" s="117"/>
      <c r="H3" s="117"/>
      <c r="I3" s="118"/>
    </row>
    <row r="4" spans="1:9" ht="51.75" customHeight="1" x14ac:dyDescent="0.25">
      <c r="A4" s="136" t="s">
        <v>1</v>
      </c>
      <c r="B4" s="137"/>
      <c r="C4" s="137"/>
      <c r="D4" s="137"/>
      <c r="E4" s="137"/>
      <c r="F4" s="137"/>
      <c r="G4" s="137"/>
      <c r="H4" s="137"/>
      <c r="I4" s="138"/>
    </row>
    <row r="5" spans="1:9" ht="17.25" customHeight="1" x14ac:dyDescent="0.3">
      <c r="A5" s="10" t="s">
        <v>2</v>
      </c>
      <c r="B5" s="122"/>
      <c r="C5" s="123"/>
      <c r="D5" s="123"/>
      <c r="E5" s="123"/>
      <c r="F5" s="123"/>
      <c r="G5" s="105"/>
      <c r="H5" s="100"/>
      <c r="I5" s="101"/>
    </row>
    <row r="6" spans="1:9" ht="17.25" customHeight="1" x14ac:dyDescent="0.3">
      <c r="A6" s="10" t="s">
        <v>3</v>
      </c>
      <c r="B6" s="124"/>
      <c r="C6" s="125"/>
      <c r="D6" s="125"/>
      <c r="E6" s="125"/>
      <c r="F6" s="125"/>
      <c r="G6" s="106"/>
      <c r="H6" s="102"/>
      <c r="I6" s="110"/>
    </row>
    <row r="7" spans="1:9" ht="17.25" customHeight="1" x14ac:dyDescent="0.25">
      <c r="A7" s="10" t="s">
        <v>4</v>
      </c>
      <c r="B7" s="130"/>
      <c r="C7" s="131"/>
      <c r="D7" s="131"/>
      <c r="E7" s="131"/>
      <c r="F7" s="132"/>
      <c r="G7" s="107"/>
      <c r="H7" s="12"/>
      <c r="I7" s="111"/>
    </row>
    <row r="8" spans="1:9" ht="17.25" customHeight="1" x14ac:dyDescent="0.3">
      <c r="A8" s="10" t="s">
        <v>5</v>
      </c>
      <c r="B8" s="126"/>
      <c r="C8" s="127"/>
      <c r="D8" s="127"/>
      <c r="E8" s="127"/>
      <c r="F8" s="127"/>
      <c r="G8" s="108"/>
      <c r="H8" s="7"/>
      <c r="I8" s="112"/>
    </row>
    <row r="9" spans="1:9" ht="30" x14ac:dyDescent="0.25">
      <c r="A9" s="71" t="s">
        <v>6</v>
      </c>
      <c r="B9" s="128"/>
      <c r="C9" s="129"/>
      <c r="D9" s="129"/>
      <c r="E9" s="129"/>
      <c r="F9" s="129"/>
      <c r="G9" s="109"/>
      <c r="H9" s="103"/>
      <c r="I9" s="104"/>
    </row>
    <row r="10" spans="1:9" ht="3" customHeight="1" x14ac:dyDescent="0.25">
      <c r="A10" s="11"/>
      <c r="B10" s="12"/>
      <c r="C10" s="12"/>
      <c r="D10" s="78"/>
      <c r="E10" s="79"/>
      <c r="F10" s="12"/>
      <c r="I10" s="14"/>
    </row>
    <row r="11" spans="1:9" ht="15" x14ac:dyDescent="0.25">
      <c r="A11" s="146" t="s">
        <v>7</v>
      </c>
      <c r="B11" s="147"/>
      <c r="C11" s="147"/>
      <c r="D11" s="147"/>
      <c r="E11" s="147"/>
      <c r="F11" s="147"/>
      <c r="G11" s="147"/>
      <c r="H11" s="147"/>
      <c r="I11" s="148"/>
    </row>
    <row r="12" spans="1:9" ht="13.8" x14ac:dyDescent="0.25">
      <c r="A12" s="15" t="s">
        <v>8</v>
      </c>
      <c r="B12" s="16"/>
      <c r="C12" s="17">
        <v>5.5</v>
      </c>
      <c r="D12" s="19" t="s">
        <v>9</v>
      </c>
      <c r="E12" s="69"/>
      <c r="F12" s="99" t="s">
        <v>10</v>
      </c>
      <c r="G12" s="18">
        <v>20</v>
      </c>
      <c r="H12" s="19" t="s">
        <v>9</v>
      </c>
      <c r="I12" s="70"/>
    </row>
    <row r="13" spans="1:9" ht="13.8" x14ac:dyDescent="0.25">
      <c r="A13" s="15" t="s">
        <v>11</v>
      </c>
      <c r="B13" s="16"/>
      <c r="C13" s="17">
        <v>2.5</v>
      </c>
      <c r="D13" s="19" t="s">
        <v>9</v>
      </c>
      <c r="E13" s="69"/>
      <c r="F13" s="139"/>
      <c r="G13" s="139"/>
      <c r="H13" s="20"/>
      <c r="I13" s="14"/>
    </row>
    <row r="14" spans="1:9" ht="13.8" x14ac:dyDescent="0.25">
      <c r="A14" s="15" t="s">
        <v>12</v>
      </c>
      <c r="B14" s="16"/>
      <c r="C14" s="17">
        <v>1.5</v>
      </c>
      <c r="D14" s="19" t="s">
        <v>9</v>
      </c>
      <c r="E14" s="69"/>
      <c r="F14" s="139"/>
      <c r="G14" s="139"/>
      <c r="H14" s="20"/>
      <c r="I14" s="14"/>
    </row>
    <row r="15" spans="1:9" ht="6" customHeight="1" x14ac:dyDescent="0.25">
      <c r="A15" s="21"/>
      <c r="D15" s="22"/>
      <c r="E15" s="23"/>
      <c r="G15" s="22"/>
      <c r="H15" s="22"/>
      <c r="I15" s="8"/>
    </row>
    <row r="16" spans="1:9" ht="15.75" customHeight="1" x14ac:dyDescent="0.25">
      <c r="A16" s="11" t="s">
        <v>13</v>
      </c>
      <c r="B16" s="130"/>
      <c r="C16" s="132"/>
      <c r="D16" s="149" t="s">
        <v>14</v>
      </c>
      <c r="E16" s="149"/>
      <c r="F16" s="149"/>
      <c r="G16" s="149"/>
      <c r="H16" s="149"/>
      <c r="I16" s="150"/>
    </row>
    <row r="17" spans="1:11" ht="6" customHeight="1" x14ac:dyDescent="0.25">
      <c r="A17" s="21"/>
      <c r="I17" s="8"/>
    </row>
    <row r="18" spans="1:11" ht="15.6" x14ac:dyDescent="0.3">
      <c r="A18" s="24" t="s">
        <v>15</v>
      </c>
      <c r="B18" s="140" t="s">
        <v>16</v>
      </c>
      <c r="C18" s="151"/>
      <c r="D18" s="140" t="s">
        <v>17</v>
      </c>
      <c r="E18" s="151"/>
      <c r="F18" s="140" t="s">
        <v>18</v>
      </c>
      <c r="G18" s="151"/>
      <c r="H18" s="140" t="s">
        <v>17</v>
      </c>
      <c r="I18" s="141"/>
    </row>
    <row r="19" spans="1:11" s="28" customFormat="1" ht="12" x14ac:dyDescent="0.25">
      <c r="A19" s="26"/>
      <c r="B19" s="27" t="s">
        <v>19</v>
      </c>
      <c r="C19" s="27" t="s">
        <v>20</v>
      </c>
      <c r="D19" s="142"/>
      <c r="E19" s="152"/>
      <c r="F19" s="27" t="s">
        <v>19</v>
      </c>
      <c r="G19" s="27" t="s">
        <v>20</v>
      </c>
      <c r="H19" s="142"/>
      <c r="I19" s="143"/>
    </row>
    <row r="20" spans="1:11" s="13" customFormat="1" x14ac:dyDescent="0.25">
      <c r="A20" s="80" t="s">
        <v>21</v>
      </c>
      <c r="B20" s="29">
        <v>0.70833333333333337</v>
      </c>
      <c r="C20" s="29">
        <v>0.79166666666666663</v>
      </c>
      <c r="D20" s="144">
        <f t="shared" ref="D20:D39" si="0">C20-B20</f>
        <v>8.3333333333333259E-2</v>
      </c>
      <c r="E20" s="153"/>
      <c r="F20" s="29"/>
      <c r="G20" s="29"/>
      <c r="H20" s="144">
        <f>G20-F20/2</f>
        <v>0</v>
      </c>
      <c r="I20" s="145"/>
      <c r="J20" s="78"/>
      <c r="K20" s="78"/>
    </row>
    <row r="21" spans="1:11" s="13" customFormat="1" x14ac:dyDescent="0.25">
      <c r="A21" s="80" t="s">
        <v>22</v>
      </c>
      <c r="B21" s="81"/>
      <c r="C21" s="81"/>
      <c r="D21" s="144">
        <f t="shared" si="0"/>
        <v>0</v>
      </c>
      <c r="E21" s="153"/>
      <c r="F21" s="29">
        <v>0.70833333333333337</v>
      </c>
      <c r="G21" s="29">
        <v>0.79166666666666663</v>
      </c>
      <c r="H21" s="144">
        <f>(G21-F21)/2</f>
        <v>4.166666666666663E-2</v>
      </c>
      <c r="I21" s="145"/>
      <c r="J21" s="78"/>
      <c r="K21" s="78"/>
    </row>
    <row r="22" spans="1:11" s="13" customFormat="1" x14ac:dyDescent="0.25">
      <c r="A22" s="82"/>
      <c r="B22" s="68"/>
      <c r="C22" s="68"/>
      <c r="D22" s="133">
        <f t="shared" si="0"/>
        <v>0</v>
      </c>
      <c r="E22" s="134"/>
      <c r="F22" s="68"/>
      <c r="G22" s="68"/>
      <c r="H22" s="133">
        <f t="shared" ref="H22:H39" si="1">(G22-F22)</f>
        <v>0</v>
      </c>
      <c r="I22" s="135"/>
      <c r="J22" s="78"/>
      <c r="K22" s="83"/>
    </row>
    <row r="23" spans="1:11" s="13" customFormat="1" x14ac:dyDescent="0.25">
      <c r="A23" s="82"/>
      <c r="B23" s="68"/>
      <c r="C23" s="68"/>
      <c r="D23" s="133">
        <f t="shared" si="0"/>
        <v>0</v>
      </c>
      <c r="E23" s="134"/>
      <c r="F23" s="68"/>
      <c r="G23" s="68"/>
      <c r="H23" s="133">
        <f t="shared" si="1"/>
        <v>0</v>
      </c>
      <c r="I23" s="135"/>
      <c r="J23" s="78"/>
      <c r="K23" s="78"/>
    </row>
    <row r="24" spans="1:11" s="13" customFormat="1" x14ac:dyDescent="0.25">
      <c r="A24" s="82"/>
      <c r="B24" s="68"/>
      <c r="C24" s="68"/>
      <c r="D24" s="133">
        <f t="shared" si="0"/>
        <v>0</v>
      </c>
      <c r="E24" s="134"/>
      <c r="F24" s="68"/>
      <c r="G24" s="68"/>
      <c r="H24" s="133">
        <f t="shared" si="1"/>
        <v>0</v>
      </c>
      <c r="I24" s="135"/>
      <c r="J24" s="78"/>
      <c r="K24" s="78"/>
    </row>
    <row r="25" spans="1:11" s="13" customFormat="1" x14ac:dyDescent="0.25">
      <c r="A25" s="82"/>
      <c r="B25" s="68"/>
      <c r="C25" s="68"/>
      <c r="D25" s="133">
        <f t="shared" si="0"/>
        <v>0</v>
      </c>
      <c r="E25" s="134"/>
      <c r="F25" s="68"/>
      <c r="G25" s="68"/>
      <c r="H25" s="133">
        <f t="shared" si="1"/>
        <v>0</v>
      </c>
      <c r="I25" s="135"/>
      <c r="J25" s="78"/>
      <c r="K25" s="78"/>
    </row>
    <row r="26" spans="1:11" s="13" customFormat="1" x14ac:dyDescent="0.25">
      <c r="A26" s="82"/>
      <c r="B26" s="68"/>
      <c r="C26" s="68"/>
      <c r="D26" s="133">
        <f t="shared" si="0"/>
        <v>0</v>
      </c>
      <c r="E26" s="134"/>
      <c r="F26" s="68"/>
      <c r="G26" s="68"/>
      <c r="H26" s="133">
        <f t="shared" si="1"/>
        <v>0</v>
      </c>
      <c r="I26" s="135"/>
      <c r="J26" s="78"/>
      <c r="K26" s="78"/>
    </row>
    <row r="27" spans="1:11" s="13" customFormat="1" x14ac:dyDescent="0.25">
      <c r="A27" s="82"/>
      <c r="B27" s="68"/>
      <c r="C27" s="68"/>
      <c r="D27" s="133">
        <f t="shared" si="0"/>
        <v>0</v>
      </c>
      <c r="E27" s="134"/>
      <c r="F27" s="68"/>
      <c r="G27" s="68"/>
      <c r="H27" s="133">
        <f t="shared" si="1"/>
        <v>0</v>
      </c>
      <c r="I27" s="135"/>
      <c r="J27" s="78"/>
      <c r="K27" s="78"/>
    </row>
    <row r="28" spans="1:11" s="13" customFormat="1" x14ac:dyDescent="0.25">
      <c r="A28" s="82"/>
      <c r="B28" s="68"/>
      <c r="C28" s="68"/>
      <c r="D28" s="133">
        <f t="shared" si="0"/>
        <v>0</v>
      </c>
      <c r="E28" s="134"/>
      <c r="F28" s="68"/>
      <c r="G28" s="68"/>
      <c r="H28" s="133">
        <f t="shared" si="1"/>
        <v>0</v>
      </c>
      <c r="I28" s="135"/>
      <c r="J28" s="78"/>
      <c r="K28" s="78"/>
    </row>
    <row r="29" spans="1:11" s="13" customFormat="1" x14ac:dyDescent="0.25">
      <c r="A29" s="82"/>
      <c r="B29" s="68"/>
      <c r="C29" s="68"/>
      <c r="D29" s="133">
        <f t="shared" si="0"/>
        <v>0</v>
      </c>
      <c r="E29" s="134"/>
      <c r="F29" s="68"/>
      <c r="G29" s="68"/>
      <c r="H29" s="133">
        <f t="shared" si="1"/>
        <v>0</v>
      </c>
      <c r="I29" s="135"/>
      <c r="J29" s="78"/>
      <c r="K29" s="78"/>
    </row>
    <row r="30" spans="1:11" s="13" customFormat="1" x14ac:dyDescent="0.25">
      <c r="A30" s="82"/>
      <c r="B30" s="68"/>
      <c r="C30" s="68"/>
      <c r="D30" s="133">
        <f t="shared" si="0"/>
        <v>0</v>
      </c>
      <c r="E30" s="134"/>
      <c r="F30" s="68"/>
      <c r="G30" s="68"/>
      <c r="H30" s="133">
        <f t="shared" si="1"/>
        <v>0</v>
      </c>
      <c r="I30" s="135"/>
      <c r="J30" s="78"/>
      <c r="K30" s="78"/>
    </row>
    <row r="31" spans="1:11" s="13" customFormat="1" x14ac:dyDescent="0.25">
      <c r="A31" s="82"/>
      <c r="B31" s="68"/>
      <c r="C31" s="68"/>
      <c r="D31" s="133">
        <f t="shared" si="0"/>
        <v>0</v>
      </c>
      <c r="E31" s="134"/>
      <c r="F31" s="68"/>
      <c r="G31" s="68"/>
      <c r="H31" s="133">
        <f t="shared" si="1"/>
        <v>0</v>
      </c>
      <c r="I31" s="135"/>
      <c r="J31" s="78"/>
      <c r="K31" s="78"/>
    </row>
    <row r="32" spans="1:11" s="13" customFormat="1" x14ac:dyDescent="0.25">
      <c r="A32" s="82"/>
      <c r="B32" s="68"/>
      <c r="C32" s="68"/>
      <c r="D32" s="133">
        <f t="shared" si="0"/>
        <v>0</v>
      </c>
      <c r="E32" s="134"/>
      <c r="F32" s="68"/>
      <c r="G32" s="68"/>
      <c r="H32" s="133">
        <f t="shared" si="1"/>
        <v>0</v>
      </c>
      <c r="I32" s="135"/>
      <c r="J32" s="78"/>
      <c r="K32" s="78"/>
    </row>
    <row r="33" spans="1:11" s="13" customFormat="1" x14ac:dyDescent="0.25">
      <c r="A33" s="82"/>
      <c r="B33" s="68"/>
      <c r="C33" s="68"/>
      <c r="D33" s="133">
        <f t="shared" si="0"/>
        <v>0</v>
      </c>
      <c r="E33" s="134"/>
      <c r="F33" s="68"/>
      <c r="G33" s="68"/>
      <c r="H33" s="133">
        <f t="shared" si="1"/>
        <v>0</v>
      </c>
      <c r="I33" s="135"/>
      <c r="J33" s="78"/>
      <c r="K33" s="78"/>
    </row>
    <row r="34" spans="1:11" s="13" customFormat="1" x14ac:dyDescent="0.25">
      <c r="A34" s="82"/>
      <c r="B34" s="68"/>
      <c r="C34" s="68"/>
      <c r="D34" s="133">
        <f t="shared" si="0"/>
        <v>0</v>
      </c>
      <c r="E34" s="134"/>
      <c r="F34" s="68"/>
      <c r="G34" s="68"/>
      <c r="H34" s="133">
        <f t="shared" si="1"/>
        <v>0</v>
      </c>
      <c r="I34" s="135"/>
      <c r="J34" s="78"/>
      <c r="K34" s="78"/>
    </row>
    <row r="35" spans="1:11" s="13" customFormat="1" x14ac:dyDescent="0.25">
      <c r="A35" s="82"/>
      <c r="B35" s="68"/>
      <c r="C35" s="68"/>
      <c r="D35" s="133">
        <f t="shared" si="0"/>
        <v>0</v>
      </c>
      <c r="E35" s="134"/>
      <c r="F35" s="68"/>
      <c r="G35" s="68"/>
      <c r="H35" s="133">
        <f t="shared" si="1"/>
        <v>0</v>
      </c>
      <c r="I35" s="135"/>
      <c r="J35" s="78"/>
      <c r="K35" s="78"/>
    </row>
    <row r="36" spans="1:11" s="13" customFormat="1" x14ac:dyDescent="0.25">
      <c r="A36" s="82"/>
      <c r="B36" s="68"/>
      <c r="C36" s="68"/>
      <c r="D36" s="133">
        <f t="shared" si="0"/>
        <v>0</v>
      </c>
      <c r="E36" s="134"/>
      <c r="F36" s="68"/>
      <c r="G36" s="68"/>
      <c r="H36" s="133">
        <f t="shared" si="1"/>
        <v>0</v>
      </c>
      <c r="I36" s="135"/>
      <c r="J36" s="78"/>
      <c r="K36" s="78"/>
    </row>
    <row r="37" spans="1:11" s="13" customFormat="1" x14ac:dyDescent="0.25">
      <c r="A37" s="82"/>
      <c r="B37" s="68"/>
      <c r="C37" s="68"/>
      <c r="D37" s="133">
        <f t="shared" si="0"/>
        <v>0</v>
      </c>
      <c r="E37" s="134"/>
      <c r="F37" s="68"/>
      <c r="G37" s="68"/>
      <c r="H37" s="133">
        <f t="shared" si="1"/>
        <v>0</v>
      </c>
      <c r="I37" s="135"/>
      <c r="J37" s="78"/>
      <c r="K37" s="78"/>
    </row>
    <row r="38" spans="1:11" s="13" customFormat="1" x14ac:dyDescent="0.25">
      <c r="A38" s="82"/>
      <c r="B38" s="68"/>
      <c r="C38" s="68"/>
      <c r="D38" s="133">
        <f t="shared" si="0"/>
        <v>0</v>
      </c>
      <c r="E38" s="134"/>
      <c r="F38" s="68"/>
      <c r="G38" s="68"/>
      <c r="H38" s="133">
        <f t="shared" si="1"/>
        <v>0</v>
      </c>
      <c r="I38" s="135"/>
      <c r="J38" s="78"/>
      <c r="K38" s="78"/>
    </row>
    <row r="39" spans="1:11" s="13" customFormat="1" x14ac:dyDescent="0.25">
      <c r="A39" s="82"/>
      <c r="B39" s="68"/>
      <c r="C39" s="68"/>
      <c r="D39" s="133">
        <f t="shared" si="0"/>
        <v>0</v>
      </c>
      <c r="E39" s="134"/>
      <c r="F39" s="68"/>
      <c r="G39" s="68"/>
      <c r="H39" s="133">
        <f t="shared" si="1"/>
        <v>0</v>
      </c>
      <c r="I39" s="135"/>
      <c r="J39" s="78"/>
      <c r="K39" s="78"/>
    </row>
    <row r="40" spans="1:11" s="13" customFormat="1" x14ac:dyDescent="0.25">
      <c r="A40" s="82"/>
      <c r="B40" s="68"/>
      <c r="C40" s="68"/>
      <c r="D40" s="133">
        <f t="shared" ref="D40:D57" si="2">C40-B40</f>
        <v>0</v>
      </c>
      <c r="E40" s="134"/>
      <c r="F40" s="68"/>
      <c r="G40" s="68"/>
      <c r="H40" s="133">
        <f t="shared" ref="H40:H57" si="3">(G40-F40)</f>
        <v>0</v>
      </c>
      <c r="I40" s="135"/>
      <c r="J40" s="78"/>
      <c r="K40" s="78"/>
    </row>
    <row r="41" spans="1:11" s="13" customFormat="1" x14ac:dyDescent="0.25">
      <c r="A41" s="82"/>
      <c r="B41" s="68"/>
      <c r="C41" s="68"/>
      <c r="D41" s="133">
        <f t="shared" si="2"/>
        <v>0</v>
      </c>
      <c r="E41" s="134"/>
      <c r="F41" s="68"/>
      <c r="G41" s="68"/>
      <c r="H41" s="133">
        <f t="shared" si="3"/>
        <v>0</v>
      </c>
      <c r="I41" s="135"/>
      <c r="J41" s="78"/>
      <c r="K41" s="78"/>
    </row>
    <row r="42" spans="1:11" s="13" customFormat="1" x14ac:dyDescent="0.25">
      <c r="A42" s="82"/>
      <c r="B42" s="68"/>
      <c r="C42" s="68"/>
      <c r="D42" s="133">
        <f t="shared" si="2"/>
        <v>0</v>
      </c>
      <c r="E42" s="134"/>
      <c r="F42" s="68"/>
      <c r="G42" s="68"/>
      <c r="H42" s="133">
        <f t="shared" si="3"/>
        <v>0</v>
      </c>
      <c r="I42" s="135"/>
      <c r="J42" s="78"/>
      <c r="K42" s="78"/>
    </row>
    <row r="43" spans="1:11" s="13" customFormat="1" x14ac:dyDescent="0.25">
      <c r="A43" s="82"/>
      <c r="B43" s="68"/>
      <c r="C43" s="68"/>
      <c r="D43" s="133">
        <f t="shared" si="2"/>
        <v>0</v>
      </c>
      <c r="E43" s="134"/>
      <c r="F43" s="68"/>
      <c r="G43" s="68"/>
      <c r="H43" s="133">
        <f t="shared" si="3"/>
        <v>0</v>
      </c>
      <c r="I43" s="135"/>
      <c r="J43" s="78"/>
      <c r="K43" s="78"/>
    </row>
    <row r="44" spans="1:11" s="13" customFormat="1" x14ac:dyDescent="0.25">
      <c r="A44" s="82"/>
      <c r="B44" s="68"/>
      <c r="C44" s="68"/>
      <c r="D44" s="133">
        <f t="shared" si="2"/>
        <v>0</v>
      </c>
      <c r="E44" s="134"/>
      <c r="F44" s="68"/>
      <c r="G44" s="68"/>
      <c r="H44" s="133">
        <f t="shared" si="3"/>
        <v>0</v>
      </c>
      <c r="I44" s="135"/>
      <c r="J44" s="78"/>
      <c r="K44" s="78"/>
    </row>
    <row r="45" spans="1:11" s="13" customFormat="1" x14ac:dyDescent="0.25">
      <c r="A45" s="82"/>
      <c r="B45" s="68"/>
      <c r="C45" s="68"/>
      <c r="D45" s="133">
        <f t="shared" si="2"/>
        <v>0</v>
      </c>
      <c r="E45" s="134"/>
      <c r="F45" s="68"/>
      <c r="G45" s="68"/>
      <c r="H45" s="133">
        <f t="shared" si="3"/>
        <v>0</v>
      </c>
      <c r="I45" s="135"/>
      <c r="J45" s="78"/>
      <c r="K45" s="78"/>
    </row>
    <row r="46" spans="1:11" s="13" customFormat="1" x14ac:dyDescent="0.25">
      <c r="A46" s="82"/>
      <c r="B46" s="68"/>
      <c r="C46" s="68"/>
      <c r="D46" s="133">
        <f t="shared" si="2"/>
        <v>0</v>
      </c>
      <c r="E46" s="134"/>
      <c r="F46" s="68"/>
      <c r="G46" s="68"/>
      <c r="H46" s="133">
        <f t="shared" si="3"/>
        <v>0</v>
      </c>
      <c r="I46" s="135"/>
      <c r="J46" s="78"/>
      <c r="K46" s="78"/>
    </row>
    <row r="47" spans="1:11" s="13" customFormat="1" x14ac:dyDescent="0.25">
      <c r="A47" s="82"/>
      <c r="B47" s="68"/>
      <c r="C47" s="68"/>
      <c r="D47" s="133">
        <f t="shared" si="2"/>
        <v>0</v>
      </c>
      <c r="E47" s="134"/>
      <c r="F47" s="68"/>
      <c r="G47" s="68"/>
      <c r="H47" s="133">
        <f t="shared" si="3"/>
        <v>0</v>
      </c>
      <c r="I47" s="135"/>
      <c r="J47" s="78"/>
      <c r="K47" s="78"/>
    </row>
    <row r="48" spans="1:11" s="13" customFormat="1" x14ac:dyDescent="0.25">
      <c r="A48" s="82"/>
      <c r="B48" s="68"/>
      <c r="C48" s="68"/>
      <c r="D48" s="133">
        <f t="shared" si="2"/>
        <v>0</v>
      </c>
      <c r="E48" s="134"/>
      <c r="F48" s="68"/>
      <c r="G48" s="68"/>
      <c r="H48" s="133">
        <f t="shared" si="3"/>
        <v>0</v>
      </c>
      <c r="I48" s="135"/>
      <c r="J48" s="78"/>
      <c r="K48" s="78"/>
    </row>
    <row r="49" spans="1:11" s="13" customFormat="1" x14ac:dyDescent="0.25">
      <c r="A49" s="82"/>
      <c r="B49" s="68"/>
      <c r="C49" s="68"/>
      <c r="D49" s="133">
        <f t="shared" si="2"/>
        <v>0</v>
      </c>
      <c r="E49" s="134"/>
      <c r="F49" s="68"/>
      <c r="G49" s="68"/>
      <c r="H49" s="133">
        <f t="shared" si="3"/>
        <v>0</v>
      </c>
      <c r="I49" s="135"/>
      <c r="J49" s="78"/>
      <c r="K49" s="78"/>
    </row>
    <row r="50" spans="1:11" s="13" customFormat="1" x14ac:dyDescent="0.25">
      <c r="A50" s="82"/>
      <c r="B50" s="68"/>
      <c r="C50" s="68"/>
      <c r="D50" s="133">
        <f t="shared" si="2"/>
        <v>0</v>
      </c>
      <c r="E50" s="134"/>
      <c r="F50" s="68"/>
      <c r="G50" s="68"/>
      <c r="H50" s="133">
        <f t="shared" si="3"/>
        <v>0</v>
      </c>
      <c r="I50" s="135"/>
      <c r="J50" s="78"/>
      <c r="K50" s="78"/>
    </row>
    <row r="51" spans="1:11" s="13" customFormat="1" x14ac:dyDescent="0.25">
      <c r="A51" s="82"/>
      <c r="B51" s="68"/>
      <c r="C51" s="68"/>
      <c r="D51" s="133">
        <f t="shared" si="2"/>
        <v>0</v>
      </c>
      <c r="E51" s="134"/>
      <c r="F51" s="68"/>
      <c r="G51" s="68"/>
      <c r="H51" s="133">
        <f t="shared" si="3"/>
        <v>0</v>
      </c>
      <c r="I51" s="135"/>
      <c r="J51" s="78"/>
      <c r="K51" s="78"/>
    </row>
    <row r="52" spans="1:11" s="13" customFormat="1" x14ac:dyDescent="0.25">
      <c r="A52" s="82"/>
      <c r="B52" s="68"/>
      <c r="C52" s="68"/>
      <c r="D52" s="133">
        <f t="shared" si="2"/>
        <v>0</v>
      </c>
      <c r="E52" s="134"/>
      <c r="F52" s="68"/>
      <c r="G52" s="68"/>
      <c r="H52" s="133">
        <f t="shared" si="3"/>
        <v>0</v>
      </c>
      <c r="I52" s="135"/>
      <c r="J52" s="78"/>
      <c r="K52" s="78"/>
    </row>
    <row r="53" spans="1:11" s="13" customFormat="1" x14ac:dyDescent="0.25">
      <c r="A53" s="82"/>
      <c r="B53" s="68"/>
      <c r="C53" s="68"/>
      <c r="D53" s="133">
        <f t="shared" si="2"/>
        <v>0</v>
      </c>
      <c r="E53" s="134"/>
      <c r="F53" s="68"/>
      <c r="G53" s="68"/>
      <c r="H53" s="133">
        <f t="shared" si="3"/>
        <v>0</v>
      </c>
      <c r="I53" s="135"/>
      <c r="J53" s="78"/>
      <c r="K53" s="78"/>
    </row>
    <row r="54" spans="1:11" s="13" customFormat="1" x14ac:dyDescent="0.25">
      <c r="A54" s="82"/>
      <c r="B54" s="68"/>
      <c r="C54" s="68"/>
      <c r="D54" s="133">
        <f t="shared" si="2"/>
        <v>0</v>
      </c>
      <c r="E54" s="134"/>
      <c r="F54" s="68"/>
      <c r="G54" s="68"/>
      <c r="H54" s="133">
        <f t="shared" si="3"/>
        <v>0</v>
      </c>
      <c r="I54" s="135"/>
      <c r="J54" s="78"/>
      <c r="K54" s="78"/>
    </row>
    <row r="55" spans="1:11" s="13" customFormat="1" x14ac:dyDescent="0.25">
      <c r="A55" s="82"/>
      <c r="B55" s="68"/>
      <c r="C55" s="68"/>
      <c r="D55" s="133">
        <f t="shared" si="2"/>
        <v>0</v>
      </c>
      <c r="E55" s="134"/>
      <c r="F55" s="68"/>
      <c r="G55" s="68"/>
      <c r="H55" s="133">
        <f t="shared" si="3"/>
        <v>0</v>
      </c>
      <c r="I55" s="135"/>
      <c r="J55" s="78"/>
      <c r="K55" s="78"/>
    </row>
    <row r="56" spans="1:11" s="13" customFormat="1" x14ac:dyDescent="0.25">
      <c r="A56" s="82"/>
      <c r="B56" s="68"/>
      <c r="C56" s="68"/>
      <c r="D56" s="133">
        <f t="shared" si="2"/>
        <v>0</v>
      </c>
      <c r="E56" s="134"/>
      <c r="F56" s="68"/>
      <c r="G56" s="68"/>
      <c r="H56" s="133">
        <f t="shared" si="3"/>
        <v>0</v>
      </c>
      <c r="I56" s="135"/>
      <c r="J56" s="78"/>
      <c r="K56" s="78"/>
    </row>
    <row r="57" spans="1:11" s="13" customFormat="1" x14ac:dyDescent="0.25">
      <c r="A57" s="82"/>
      <c r="B57" s="68"/>
      <c r="C57" s="68"/>
      <c r="D57" s="133">
        <f t="shared" si="2"/>
        <v>0</v>
      </c>
      <c r="E57" s="134"/>
      <c r="F57" s="68"/>
      <c r="G57" s="68"/>
      <c r="H57" s="133">
        <f t="shared" si="3"/>
        <v>0</v>
      </c>
      <c r="I57" s="135"/>
      <c r="J57" s="78"/>
      <c r="K57" s="78"/>
    </row>
    <row r="58" spans="1:11" s="13" customFormat="1" x14ac:dyDescent="0.25">
      <c r="A58" s="82"/>
      <c r="B58" s="68"/>
      <c r="C58" s="68"/>
      <c r="D58" s="133">
        <f>C58-B58</f>
        <v>0</v>
      </c>
      <c r="E58" s="134"/>
      <c r="F58" s="68"/>
      <c r="G58" s="68"/>
      <c r="H58" s="133">
        <f>(G58-F58)</f>
        <v>0</v>
      </c>
      <c r="I58" s="135"/>
      <c r="J58" s="78"/>
      <c r="K58" s="78"/>
    </row>
    <row r="59" spans="1:11" s="13" customFormat="1" x14ac:dyDescent="0.25">
      <c r="A59" s="82"/>
      <c r="B59" s="68"/>
      <c r="C59" s="68"/>
      <c r="D59" s="133">
        <f t="shared" ref="D59:D80" si="4">C59-B59</f>
        <v>0</v>
      </c>
      <c r="E59" s="134"/>
      <c r="F59" s="68"/>
      <c r="G59" s="68"/>
      <c r="H59" s="133">
        <f t="shared" ref="H59:H80" si="5">(G59-F59)</f>
        <v>0</v>
      </c>
      <c r="I59" s="135"/>
      <c r="J59" s="78"/>
      <c r="K59" s="78"/>
    </row>
    <row r="60" spans="1:11" s="13" customFormat="1" x14ac:dyDescent="0.25">
      <c r="A60" s="82"/>
      <c r="B60" s="68"/>
      <c r="C60" s="68"/>
      <c r="D60" s="133">
        <f t="shared" si="4"/>
        <v>0</v>
      </c>
      <c r="E60" s="134"/>
      <c r="F60" s="68"/>
      <c r="G60" s="68"/>
      <c r="H60" s="133">
        <f t="shared" si="5"/>
        <v>0</v>
      </c>
      <c r="I60" s="135"/>
      <c r="J60" s="78"/>
      <c r="K60" s="78"/>
    </row>
    <row r="61" spans="1:11" s="13" customFormat="1" x14ac:dyDescent="0.25">
      <c r="A61" s="82"/>
      <c r="B61" s="68"/>
      <c r="C61" s="68"/>
      <c r="D61" s="133">
        <f t="shared" si="4"/>
        <v>0</v>
      </c>
      <c r="E61" s="134"/>
      <c r="F61" s="68"/>
      <c r="G61" s="68"/>
      <c r="H61" s="133">
        <f t="shared" si="5"/>
        <v>0</v>
      </c>
      <c r="I61" s="135"/>
      <c r="J61" s="78"/>
      <c r="K61" s="78"/>
    </row>
    <row r="62" spans="1:11" s="13" customFormat="1" x14ac:dyDescent="0.25">
      <c r="A62" s="82"/>
      <c r="B62" s="68"/>
      <c r="C62" s="68"/>
      <c r="D62" s="133">
        <f t="shared" si="4"/>
        <v>0</v>
      </c>
      <c r="E62" s="134"/>
      <c r="F62" s="68"/>
      <c r="G62" s="68"/>
      <c r="H62" s="133">
        <f t="shared" si="5"/>
        <v>0</v>
      </c>
      <c r="I62" s="135"/>
      <c r="J62" s="78"/>
      <c r="K62" s="78"/>
    </row>
    <row r="63" spans="1:11" s="13" customFormat="1" x14ac:dyDescent="0.25">
      <c r="A63" s="82"/>
      <c r="B63" s="68"/>
      <c r="C63" s="68"/>
      <c r="D63" s="133">
        <f t="shared" si="4"/>
        <v>0</v>
      </c>
      <c r="E63" s="134"/>
      <c r="F63" s="68"/>
      <c r="G63" s="68"/>
      <c r="H63" s="133">
        <f t="shared" si="5"/>
        <v>0</v>
      </c>
      <c r="I63" s="135"/>
      <c r="J63" s="78"/>
      <c r="K63" s="78"/>
    </row>
    <row r="64" spans="1:11" s="13" customFormat="1" x14ac:dyDescent="0.25">
      <c r="A64" s="82"/>
      <c r="B64" s="68"/>
      <c r="C64" s="68"/>
      <c r="D64" s="133">
        <f t="shared" si="4"/>
        <v>0</v>
      </c>
      <c r="E64" s="134"/>
      <c r="F64" s="68"/>
      <c r="G64" s="68"/>
      <c r="H64" s="133">
        <f t="shared" si="5"/>
        <v>0</v>
      </c>
      <c r="I64" s="135"/>
      <c r="J64" s="78"/>
      <c r="K64" s="78"/>
    </row>
    <row r="65" spans="1:11" s="13" customFormat="1" x14ac:dyDescent="0.25">
      <c r="A65" s="82"/>
      <c r="B65" s="68"/>
      <c r="C65" s="68"/>
      <c r="D65" s="133">
        <f t="shared" si="4"/>
        <v>0</v>
      </c>
      <c r="E65" s="134"/>
      <c r="F65" s="68"/>
      <c r="G65" s="68"/>
      <c r="H65" s="133">
        <f t="shared" si="5"/>
        <v>0</v>
      </c>
      <c r="I65" s="135"/>
      <c r="J65" s="78"/>
      <c r="K65" s="78"/>
    </row>
    <row r="66" spans="1:11" s="13" customFormat="1" x14ac:dyDescent="0.25">
      <c r="A66" s="82"/>
      <c r="B66" s="68"/>
      <c r="C66" s="68"/>
      <c r="D66" s="133">
        <f t="shared" si="4"/>
        <v>0</v>
      </c>
      <c r="E66" s="134"/>
      <c r="F66" s="68"/>
      <c r="G66" s="68"/>
      <c r="H66" s="133">
        <f t="shared" si="5"/>
        <v>0</v>
      </c>
      <c r="I66" s="135"/>
      <c r="J66" s="78"/>
      <c r="K66" s="78"/>
    </row>
    <row r="67" spans="1:11" s="13" customFormat="1" x14ac:dyDescent="0.25">
      <c r="A67" s="82"/>
      <c r="B67" s="68"/>
      <c r="C67" s="68"/>
      <c r="D67" s="133">
        <f t="shared" si="4"/>
        <v>0</v>
      </c>
      <c r="E67" s="134"/>
      <c r="F67" s="68"/>
      <c r="G67" s="68"/>
      <c r="H67" s="133">
        <f t="shared" si="5"/>
        <v>0</v>
      </c>
      <c r="I67" s="135"/>
      <c r="J67" s="78"/>
      <c r="K67" s="78"/>
    </row>
    <row r="68" spans="1:11" s="13" customFormat="1" x14ac:dyDescent="0.25">
      <c r="A68" s="82"/>
      <c r="B68" s="68"/>
      <c r="C68" s="68"/>
      <c r="D68" s="133">
        <f t="shared" si="4"/>
        <v>0</v>
      </c>
      <c r="E68" s="134"/>
      <c r="F68" s="68"/>
      <c r="G68" s="68"/>
      <c r="H68" s="133">
        <f t="shared" si="5"/>
        <v>0</v>
      </c>
      <c r="I68" s="135"/>
      <c r="J68" s="78"/>
      <c r="K68" s="78"/>
    </row>
    <row r="69" spans="1:11" s="13" customFormat="1" x14ac:dyDescent="0.25">
      <c r="A69" s="82"/>
      <c r="B69" s="68"/>
      <c r="C69" s="68"/>
      <c r="D69" s="133">
        <f t="shared" si="4"/>
        <v>0</v>
      </c>
      <c r="E69" s="134"/>
      <c r="F69" s="68"/>
      <c r="G69" s="68"/>
      <c r="H69" s="133">
        <f t="shared" si="5"/>
        <v>0</v>
      </c>
      <c r="I69" s="135"/>
      <c r="J69" s="78"/>
      <c r="K69" s="78"/>
    </row>
    <row r="70" spans="1:11" s="13" customFormat="1" x14ac:dyDescent="0.25">
      <c r="A70" s="82"/>
      <c r="B70" s="68"/>
      <c r="C70" s="68"/>
      <c r="D70" s="133">
        <f t="shared" si="4"/>
        <v>0</v>
      </c>
      <c r="E70" s="134"/>
      <c r="F70" s="68"/>
      <c r="G70" s="68"/>
      <c r="H70" s="133">
        <f t="shared" si="5"/>
        <v>0</v>
      </c>
      <c r="I70" s="135"/>
      <c r="J70" s="78"/>
      <c r="K70" s="78"/>
    </row>
    <row r="71" spans="1:11" s="13" customFormat="1" x14ac:dyDescent="0.25">
      <c r="A71" s="82"/>
      <c r="B71" s="68"/>
      <c r="C71" s="68"/>
      <c r="D71" s="133">
        <f t="shared" si="4"/>
        <v>0</v>
      </c>
      <c r="E71" s="134"/>
      <c r="F71" s="68"/>
      <c r="G71" s="68"/>
      <c r="H71" s="133">
        <f t="shared" si="5"/>
        <v>0</v>
      </c>
      <c r="I71" s="135"/>
      <c r="J71" s="78"/>
      <c r="K71" s="78"/>
    </row>
    <row r="72" spans="1:11" s="13" customFormat="1" x14ac:dyDescent="0.25">
      <c r="A72" s="82"/>
      <c r="B72" s="68"/>
      <c r="C72" s="68"/>
      <c r="D72" s="133">
        <f t="shared" si="4"/>
        <v>0</v>
      </c>
      <c r="E72" s="134"/>
      <c r="F72" s="68"/>
      <c r="G72" s="68"/>
      <c r="H72" s="133">
        <f t="shared" si="5"/>
        <v>0</v>
      </c>
      <c r="I72" s="135"/>
      <c r="J72" s="78"/>
      <c r="K72" s="78"/>
    </row>
    <row r="73" spans="1:11" s="13" customFormat="1" x14ac:dyDescent="0.25">
      <c r="A73" s="82"/>
      <c r="B73" s="68"/>
      <c r="C73" s="68"/>
      <c r="D73" s="133">
        <f t="shared" si="4"/>
        <v>0</v>
      </c>
      <c r="E73" s="134"/>
      <c r="F73" s="68"/>
      <c r="G73" s="68"/>
      <c r="H73" s="133">
        <f t="shared" si="5"/>
        <v>0</v>
      </c>
      <c r="I73" s="135"/>
      <c r="J73" s="78"/>
      <c r="K73" s="78"/>
    </row>
    <row r="74" spans="1:11" s="13" customFormat="1" x14ac:dyDescent="0.25">
      <c r="A74" s="82"/>
      <c r="B74" s="68"/>
      <c r="C74" s="68"/>
      <c r="D74" s="133">
        <f t="shared" si="4"/>
        <v>0</v>
      </c>
      <c r="E74" s="134"/>
      <c r="F74" s="68"/>
      <c r="G74" s="68"/>
      <c r="H74" s="133">
        <f t="shared" si="5"/>
        <v>0</v>
      </c>
      <c r="I74" s="135"/>
      <c r="J74" s="78"/>
      <c r="K74" s="78"/>
    </row>
    <row r="75" spans="1:11" s="13" customFormat="1" x14ac:dyDescent="0.25">
      <c r="A75" s="82"/>
      <c r="B75" s="68"/>
      <c r="C75" s="68"/>
      <c r="D75" s="133">
        <f t="shared" si="4"/>
        <v>0</v>
      </c>
      <c r="E75" s="134"/>
      <c r="F75" s="68"/>
      <c r="G75" s="68"/>
      <c r="H75" s="133">
        <f t="shared" si="5"/>
        <v>0</v>
      </c>
      <c r="I75" s="135"/>
      <c r="J75" s="78"/>
      <c r="K75" s="78"/>
    </row>
    <row r="76" spans="1:11" s="13" customFormat="1" x14ac:dyDescent="0.25">
      <c r="A76" s="82"/>
      <c r="B76" s="68"/>
      <c r="C76" s="68"/>
      <c r="D76" s="133">
        <f t="shared" si="4"/>
        <v>0</v>
      </c>
      <c r="E76" s="134"/>
      <c r="F76" s="68"/>
      <c r="G76" s="68"/>
      <c r="H76" s="133">
        <f t="shared" si="5"/>
        <v>0</v>
      </c>
      <c r="I76" s="135"/>
      <c r="J76" s="78"/>
      <c r="K76" s="78"/>
    </row>
    <row r="77" spans="1:11" s="13" customFormat="1" x14ac:dyDescent="0.25">
      <c r="A77" s="82"/>
      <c r="B77" s="68"/>
      <c r="C77" s="68"/>
      <c r="D77" s="133">
        <f t="shared" si="4"/>
        <v>0</v>
      </c>
      <c r="E77" s="134"/>
      <c r="F77" s="68"/>
      <c r="G77" s="68"/>
      <c r="H77" s="133">
        <f t="shared" si="5"/>
        <v>0</v>
      </c>
      <c r="I77" s="135"/>
      <c r="J77" s="78"/>
      <c r="K77" s="78"/>
    </row>
    <row r="78" spans="1:11" s="13" customFormat="1" x14ac:dyDescent="0.25">
      <c r="A78" s="82"/>
      <c r="B78" s="68"/>
      <c r="C78" s="68"/>
      <c r="D78" s="133">
        <f t="shared" si="4"/>
        <v>0</v>
      </c>
      <c r="E78" s="134"/>
      <c r="F78" s="68"/>
      <c r="G78" s="68"/>
      <c r="H78" s="133">
        <f t="shared" si="5"/>
        <v>0</v>
      </c>
      <c r="I78" s="135"/>
      <c r="J78" s="78"/>
      <c r="K78" s="78"/>
    </row>
    <row r="79" spans="1:11" s="13" customFormat="1" x14ac:dyDescent="0.25">
      <c r="A79" s="82"/>
      <c r="B79" s="68"/>
      <c r="C79" s="68"/>
      <c r="D79" s="133">
        <f t="shared" si="4"/>
        <v>0</v>
      </c>
      <c r="E79" s="134"/>
      <c r="F79" s="68"/>
      <c r="G79" s="68"/>
      <c r="H79" s="133">
        <f t="shared" si="5"/>
        <v>0</v>
      </c>
      <c r="I79" s="135"/>
      <c r="J79" s="78"/>
      <c r="K79" s="78"/>
    </row>
    <row r="80" spans="1:11" s="13" customFormat="1" x14ac:dyDescent="0.25">
      <c r="A80" s="82"/>
      <c r="B80" s="68"/>
      <c r="C80" s="68"/>
      <c r="D80" s="133">
        <f t="shared" si="4"/>
        <v>0</v>
      </c>
      <c r="E80" s="134"/>
      <c r="F80" s="68"/>
      <c r="G80" s="68"/>
      <c r="H80" s="133">
        <f t="shared" si="5"/>
        <v>0</v>
      </c>
      <c r="I80" s="135"/>
      <c r="J80" s="78"/>
      <c r="K80" s="78"/>
    </row>
    <row r="81" spans="1:11" s="13" customFormat="1" x14ac:dyDescent="0.25">
      <c r="A81" s="82"/>
      <c r="B81" s="68"/>
      <c r="C81" s="68"/>
      <c r="D81" s="133">
        <f t="shared" ref="D81:D107" si="6">C81-B81</f>
        <v>0</v>
      </c>
      <c r="E81" s="134"/>
      <c r="F81" s="68"/>
      <c r="G81" s="68"/>
      <c r="H81" s="133">
        <f t="shared" ref="H81:H107" si="7">(G81-F81)</f>
        <v>0</v>
      </c>
      <c r="I81" s="135"/>
      <c r="J81" s="78"/>
      <c r="K81" s="78"/>
    </row>
    <row r="82" spans="1:11" s="13" customFormat="1" x14ac:dyDescent="0.25">
      <c r="A82" s="82"/>
      <c r="B82" s="68"/>
      <c r="C82" s="68"/>
      <c r="D82" s="133">
        <f t="shared" si="6"/>
        <v>0</v>
      </c>
      <c r="E82" s="134"/>
      <c r="F82" s="68"/>
      <c r="G82" s="68"/>
      <c r="H82" s="133">
        <f t="shared" si="7"/>
        <v>0</v>
      </c>
      <c r="I82" s="135"/>
      <c r="J82" s="78"/>
      <c r="K82" s="78"/>
    </row>
    <row r="83" spans="1:11" s="13" customFormat="1" x14ac:dyDescent="0.25">
      <c r="A83" s="82"/>
      <c r="B83" s="68"/>
      <c r="C83" s="68"/>
      <c r="D83" s="133">
        <f t="shared" si="6"/>
        <v>0</v>
      </c>
      <c r="E83" s="134"/>
      <c r="F83" s="68"/>
      <c r="G83" s="68"/>
      <c r="H83" s="133">
        <f t="shared" si="7"/>
        <v>0</v>
      </c>
      <c r="I83" s="135"/>
      <c r="J83" s="78"/>
      <c r="K83" s="78"/>
    </row>
    <row r="84" spans="1:11" s="13" customFormat="1" x14ac:dyDescent="0.25">
      <c r="A84" s="82"/>
      <c r="B84" s="68"/>
      <c r="C84" s="68"/>
      <c r="D84" s="133">
        <f t="shared" si="6"/>
        <v>0</v>
      </c>
      <c r="E84" s="134"/>
      <c r="F84" s="68"/>
      <c r="G84" s="68"/>
      <c r="H84" s="133">
        <f t="shared" si="7"/>
        <v>0</v>
      </c>
      <c r="I84" s="135"/>
      <c r="J84" s="78"/>
      <c r="K84" s="78"/>
    </row>
    <row r="85" spans="1:11" s="13" customFormat="1" x14ac:dyDescent="0.25">
      <c r="A85" s="82"/>
      <c r="B85" s="68"/>
      <c r="C85" s="68"/>
      <c r="D85" s="133">
        <f t="shared" si="6"/>
        <v>0</v>
      </c>
      <c r="E85" s="134"/>
      <c r="F85" s="68"/>
      <c r="G85" s="68"/>
      <c r="H85" s="133">
        <f t="shared" si="7"/>
        <v>0</v>
      </c>
      <c r="I85" s="135"/>
      <c r="J85" s="78"/>
      <c r="K85" s="78"/>
    </row>
    <row r="86" spans="1:11" s="13" customFormat="1" x14ac:dyDescent="0.25">
      <c r="A86" s="82"/>
      <c r="B86" s="68"/>
      <c r="C86" s="68"/>
      <c r="D86" s="133">
        <f t="shared" si="6"/>
        <v>0</v>
      </c>
      <c r="E86" s="134"/>
      <c r="F86" s="68"/>
      <c r="G86" s="68"/>
      <c r="H86" s="133">
        <f t="shared" si="7"/>
        <v>0</v>
      </c>
      <c r="I86" s="135"/>
      <c r="J86" s="78"/>
      <c r="K86" s="78"/>
    </row>
    <row r="87" spans="1:11" s="13" customFormat="1" x14ac:dyDescent="0.25">
      <c r="A87" s="82"/>
      <c r="B87" s="68"/>
      <c r="C87" s="68"/>
      <c r="D87" s="133">
        <f t="shared" si="6"/>
        <v>0</v>
      </c>
      <c r="E87" s="134"/>
      <c r="F87" s="68"/>
      <c r="G87" s="68"/>
      <c r="H87" s="133">
        <f t="shared" si="7"/>
        <v>0</v>
      </c>
      <c r="I87" s="135"/>
      <c r="J87" s="78"/>
      <c r="K87" s="78"/>
    </row>
    <row r="88" spans="1:11" s="13" customFormat="1" x14ac:dyDescent="0.25">
      <c r="A88" s="82"/>
      <c r="B88" s="68"/>
      <c r="C88" s="68"/>
      <c r="D88" s="133">
        <f t="shared" si="6"/>
        <v>0</v>
      </c>
      <c r="E88" s="134"/>
      <c r="F88" s="68"/>
      <c r="G88" s="68"/>
      <c r="H88" s="133">
        <f t="shared" si="7"/>
        <v>0</v>
      </c>
      <c r="I88" s="135"/>
      <c r="J88" s="78"/>
      <c r="K88" s="78"/>
    </row>
    <row r="89" spans="1:11" s="13" customFormat="1" x14ac:dyDescent="0.25">
      <c r="A89" s="82"/>
      <c r="B89" s="68"/>
      <c r="C89" s="68"/>
      <c r="D89" s="133">
        <f t="shared" si="6"/>
        <v>0</v>
      </c>
      <c r="E89" s="134"/>
      <c r="F89" s="68"/>
      <c r="G89" s="68"/>
      <c r="H89" s="133">
        <f t="shared" si="7"/>
        <v>0</v>
      </c>
      <c r="I89" s="135"/>
      <c r="J89" s="78"/>
      <c r="K89" s="78"/>
    </row>
    <row r="90" spans="1:11" s="13" customFormat="1" x14ac:dyDescent="0.25">
      <c r="A90" s="82"/>
      <c r="B90" s="68"/>
      <c r="C90" s="68"/>
      <c r="D90" s="133">
        <f t="shared" si="6"/>
        <v>0</v>
      </c>
      <c r="E90" s="134"/>
      <c r="F90" s="68"/>
      <c r="G90" s="68"/>
      <c r="H90" s="133">
        <f t="shared" si="7"/>
        <v>0</v>
      </c>
      <c r="I90" s="135"/>
      <c r="J90" s="78"/>
      <c r="K90" s="78"/>
    </row>
    <row r="91" spans="1:11" s="13" customFormat="1" x14ac:dyDescent="0.25">
      <c r="A91" s="82"/>
      <c r="B91" s="68"/>
      <c r="C91" s="68"/>
      <c r="D91" s="133">
        <f t="shared" si="6"/>
        <v>0</v>
      </c>
      <c r="E91" s="134"/>
      <c r="F91" s="68"/>
      <c r="G91" s="68"/>
      <c r="H91" s="133">
        <f t="shared" si="7"/>
        <v>0</v>
      </c>
      <c r="I91" s="135"/>
      <c r="J91" s="78"/>
      <c r="K91" s="78"/>
    </row>
    <row r="92" spans="1:11" s="13" customFormat="1" x14ac:dyDescent="0.25">
      <c r="A92" s="82"/>
      <c r="B92" s="68"/>
      <c r="C92" s="68"/>
      <c r="D92" s="133">
        <f t="shared" si="6"/>
        <v>0</v>
      </c>
      <c r="E92" s="134"/>
      <c r="F92" s="68"/>
      <c r="G92" s="68"/>
      <c r="H92" s="133">
        <f t="shared" si="7"/>
        <v>0</v>
      </c>
      <c r="I92" s="135"/>
      <c r="J92" s="78"/>
      <c r="K92" s="78"/>
    </row>
    <row r="93" spans="1:11" s="13" customFormat="1" x14ac:dyDescent="0.25">
      <c r="A93" s="82"/>
      <c r="B93" s="68"/>
      <c r="C93" s="68"/>
      <c r="D93" s="133">
        <f t="shared" si="6"/>
        <v>0</v>
      </c>
      <c r="E93" s="134"/>
      <c r="F93" s="68"/>
      <c r="G93" s="68"/>
      <c r="H93" s="133">
        <f t="shared" si="7"/>
        <v>0</v>
      </c>
      <c r="I93" s="135"/>
      <c r="J93" s="78"/>
      <c r="K93" s="78"/>
    </row>
    <row r="94" spans="1:11" s="13" customFormat="1" x14ac:dyDescent="0.25">
      <c r="A94" s="82"/>
      <c r="B94" s="68"/>
      <c r="C94" s="68"/>
      <c r="D94" s="133">
        <f t="shared" si="6"/>
        <v>0</v>
      </c>
      <c r="E94" s="134"/>
      <c r="F94" s="68"/>
      <c r="G94" s="68"/>
      <c r="H94" s="133">
        <f t="shared" si="7"/>
        <v>0</v>
      </c>
      <c r="I94" s="135"/>
      <c r="J94" s="78"/>
      <c r="K94" s="78"/>
    </row>
    <row r="95" spans="1:11" s="13" customFormat="1" x14ac:dyDescent="0.25">
      <c r="A95" s="82"/>
      <c r="B95" s="68"/>
      <c r="C95" s="68"/>
      <c r="D95" s="133">
        <f t="shared" si="6"/>
        <v>0</v>
      </c>
      <c r="E95" s="134"/>
      <c r="F95" s="68"/>
      <c r="G95" s="68"/>
      <c r="H95" s="133">
        <f t="shared" si="7"/>
        <v>0</v>
      </c>
      <c r="I95" s="135"/>
      <c r="J95" s="78"/>
      <c r="K95" s="78"/>
    </row>
    <row r="96" spans="1:11" s="13" customFormat="1" x14ac:dyDescent="0.25">
      <c r="A96" s="82"/>
      <c r="B96" s="68"/>
      <c r="C96" s="68"/>
      <c r="D96" s="133">
        <f t="shared" si="6"/>
        <v>0</v>
      </c>
      <c r="E96" s="134"/>
      <c r="F96" s="68"/>
      <c r="G96" s="68"/>
      <c r="H96" s="133">
        <f t="shared" si="7"/>
        <v>0</v>
      </c>
      <c r="I96" s="135"/>
      <c r="J96" s="78"/>
      <c r="K96" s="78"/>
    </row>
    <row r="97" spans="1:11" s="13" customFormat="1" x14ac:dyDescent="0.25">
      <c r="A97" s="82"/>
      <c r="B97" s="68"/>
      <c r="C97" s="68"/>
      <c r="D97" s="133">
        <f t="shared" si="6"/>
        <v>0</v>
      </c>
      <c r="E97" s="134"/>
      <c r="F97" s="68"/>
      <c r="G97" s="68"/>
      <c r="H97" s="133">
        <f t="shared" si="7"/>
        <v>0</v>
      </c>
      <c r="I97" s="135"/>
      <c r="J97" s="78"/>
      <c r="K97" s="78"/>
    </row>
    <row r="98" spans="1:11" s="13" customFormat="1" x14ac:dyDescent="0.25">
      <c r="A98" s="82"/>
      <c r="B98" s="68"/>
      <c r="C98" s="68"/>
      <c r="D98" s="133">
        <f t="shared" si="6"/>
        <v>0</v>
      </c>
      <c r="E98" s="134"/>
      <c r="F98" s="68"/>
      <c r="G98" s="68"/>
      <c r="H98" s="133">
        <f t="shared" si="7"/>
        <v>0</v>
      </c>
      <c r="I98" s="135"/>
      <c r="J98" s="78"/>
      <c r="K98" s="78"/>
    </row>
    <row r="99" spans="1:11" s="13" customFormat="1" x14ac:dyDescent="0.25">
      <c r="A99" s="82"/>
      <c r="B99" s="68"/>
      <c r="C99" s="68"/>
      <c r="D99" s="133">
        <f t="shared" si="6"/>
        <v>0</v>
      </c>
      <c r="E99" s="134"/>
      <c r="F99" s="68"/>
      <c r="G99" s="68"/>
      <c r="H99" s="133">
        <f t="shared" si="7"/>
        <v>0</v>
      </c>
      <c r="I99" s="135"/>
      <c r="J99" s="78"/>
      <c r="K99" s="78"/>
    </row>
    <row r="100" spans="1:11" s="13" customFormat="1" x14ac:dyDescent="0.25">
      <c r="A100" s="82"/>
      <c r="B100" s="68"/>
      <c r="C100" s="68"/>
      <c r="D100" s="133">
        <f t="shared" si="6"/>
        <v>0</v>
      </c>
      <c r="E100" s="134"/>
      <c r="F100" s="68"/>
      <c r="G100" s="68"/>
      <c r="H100" s="133">
        <f t="shared" si="7"/>
        <v>0</v>
      </c>
      <c r="I100" s="135"/>
      <c r="J100" s="78"/>
      <c r="K100" s="78"/>
    </row>
    <row r="101" spans="1:11" s="13" customFormat="1" x14ac:dyDescent="0.25">
      <c r="A101" s="82"/>
      <c r="B101" s="68"/>
      <c r="C101" s="68"/>
      <c r="D101" s="133">
        <f t="shared" si="6"/>
        <v>0</v>
      </c>
      <c r="E101" s="134"/>
      <c r="F101" s="68"/>
      <c r="G101" s="68"/>
      <c r="H101" s="133">
        <f t="shared" si="7"/>
        <v>0</v>
      </c>
      <c r="I101" s="135"/>
      <c r="J101" s="78"/>
      <c r="K101" s="78"/>
    </row>
    <row r="102" spans="1:11" s="13" customFormat="1" x14ac:dyDescent="0.25">
      <c r="A102" s="82"/>
      <c r="B102" s="68"/>
      <c r="C102" s="68"/>
      <c r="D102" s="133">
        <f t="shared" si="6"/>
        <v>0</v>
      </c>
      <c r="E102" s="134"/>
      <c r="F102" s="68"/>
      <c r="G102" s="68"/>
      <c r="H102" s="133">
        <f t="shared" si="7"/>
        <v>0</v>
      </c>
      <c r="I102" s="135"/>
      <c r="J102" s="78"/>
      <c r="K102" s="78"/>
    </row>
    <row r="103" spans="1:11" s="13" customFormat="1" x14ac:dyDescent="0.25">
      <c r="A103" s="82"/>
      <c r="B103" s="68"/>
      <c r="C103" s="68"/>
      <c r="D103" s="133">
        <f t="shared" si="6"/>
        <v>0</v>
      </c>
      <c r="E103" s="134"/>
      <c r="F103" s="68"/>
      <c r="G103" s="68"/>
      <c r="H103" s="133">
        <f t="shared" si="7"/>
        <v>0</v>
      </c>
      <c r="I103" s="135"/>
      <c r="J103" s="78"/>
      <c r="K103" s="78"/>
    </row>
    <row r="104" spans="1:11" s="13" customFormat="1" x14ac:dyDescent="0.25">
      <c r="A104" s="82"/>
      <c r="B104" s="68"/>
      <c r="C104" s="68"/>
      <c r="D104" s="133">
        <f t="shared" si="6"/>
        <v>0</v>
      </c>
      <c r="E104" s="134"/>
      <c r="F104" s="68"/>
      <c r="G104" s="68"/>
      <c r="H104" s="133">
        <f t="shared" si="7"/>
        <v>0</v>
      </c>
      <c r="I104" s="135"/>
      <c r="J104" s="78"/>
      <c r="K104" s="78"/>
    </row>
    <row r="105" spans="1:11" s="13" customFormat="1" x14ac:dyDescent="0.25">
      <c r="A105" s="82"/>
      <c r="B105" s="68"/>
      <c r="C105" s="68"/>
      <c r="D105" s="133">
        <f t="shared" si="6"/>
        <v>0</v>
      </c>
      <c r="E105" s="134"/>
      <c r="F105" s="68"/>
      <c r="G105" s="68"/>
      <c r="H105" s="133">
        <f t="shared" si="7"/>
        <v>0</v>
      </c>
      <c r="I105" s="135"/>
      <c r="J105" s="78"/>
      <c r="K105" s="78"/>
    </row>
    <row r="106" spans="1:11" s="13" customFormat="1" x14ac:dyDescent="0.25">
      <c r="A106" s="82"/>
      <c r="B106" s="68"/>
      <c r="C106" s="68"/>
      <c r="D106" s="133">
        <f t="shared" si="6"/>
        <v>0</v>
      </c>
      <c r="E106" s="134"/>
      <c r="F106" s="68"/>
      <c r="G106" s="68"/>
      <c r="H106" s="133">
        <f t="shared" si="7"/>
        <v>0</v>
      </c>
      <c r="I106" s="135"/>
      <c r="J106" s="78"/>
      <c r="K106" s="78"/>
    </row>
    <row r="107" spans="1:11" s="13" customFormat="1" x14ac:dyDescent="0.25">
      <c r="A107" s="82"/>
      <c r="B107" s="68"/>
      <c r="C107" s="68"/>
      <c r="D107" s="133">
        <f t="shared" si="6"/>
        <v>0</v>
      </c>
      <c r="E107" s="134"/>
      <c r="F107" s="68"/>
      <c r="G107" s="68"/>
      <c r="H107" s="133">
        <f t="shared" si="7"/>
        <v>0</v>
      </c>
      <c r="I107" s="135"/>
      <c r="J107" s="78"/>
      <c r="K107" s="78"/>
    </row>
    <row r="108" spans="1:11" s="13" customFormat="1" x14ac:dyDescent="0.25">
      <c r="A108" s="82"/>
      <c r="B108" s="68"/>
      <c r="C108" s="68"/>
      <c r="D108" s="133">
        <f t="shared" ref="D108:D118" si="8">C108-B108</f>
        <v>0</v>
      </c>
      <c r="E108" s="134"/>
      <c r="F108" s="68"/>
      <c r="G108" s="68"/>
      <c r="H108" s="133">
        <f t="shared" ref="H108:H118" si="9">(G108-F108)</f>
        <v>0</v>
      </c>
      <c r="I108" s="135"/>
      <c r="J108" s="78"/>
      <c r="K108" s="78"/>
    </row>
    <row r="109" spans="1:11" s="13" customFormat="1" x14ac:dyDescent="0.25">
      <c r="A109" s="82"/>
      <c r="B109" s="68"/>
      <c r="C109" s="68"/>
      <c r="D109" s="133">
        <f t="shared" si="8"/>
        <v>0</v>
      </c>
      <c r="E109" s="134"/>
      <c r="F109" s="68"/>
      <c r="G109" s="68"/>
      <c r="H109" s="133">
        <f t="shared" si="9"/>
        <v>0</v>
      </c>
      <c r="I109" s="135"/>
      <c r="J109" s="78"/>
      <c r="K109" s="78"/>
    </row>
    <row r="110" spans="1:11" s="13" customFormat="1" x14ac:dyDescent="0.25">
      <c r="A110" s="82"/>
      <c r="B110" s="68"/>
      <c r="C110" s="68"/>
      <c r="D110" s="133">
        <f t="shared" si="8"/>
        <v>0</v>
      </c>
      <c r="E110" s="134"/>
      <c r="F110" s="68"/>
      <c r="G110" s="68"/>
      <c r="H110" s="133">
        <f t="shared" si="9"/>
        <v>0</v>
      </c>
      <c r="I110" s="135"/>
      <c r="J110" s="78"/>
      <c r="K110" s="78"/>
    </row>
    <row r="111" spans="1:11" s="13" customFormat="1" x14ac:dyDescent="0.25">
      <c r="A111" s="82"/>
      <c r="B111" s="68"/>
      <c r="C111" s="68"/>
      <c r="D111" s="133">
        <f t="shared" si="8"/>
        <v>0</v>
      </c>
      <c r="E111" s="134"/>
      <c r="F111" s="68"/>
      <c r="G111" s="68"/>
      <c r="H111" s="133">
        <f t="shared" si="9"/>
        <v>0</v>
      </c>
      <c r="I111" s="135"/>
      <c r="J111" s="78"/>
      <c r="K111" s="78"/>
    </row>
    <row r="112" spans="1:11" s="13" customFormat="1" x14ac:dyDescent="0.25">
      <c r="A112" s="82"/>
      <c r="B112" s="68"/>
      <c r="C112" s="68"/>
      <c r="D112" s="133">
        <f t="shared" si="8"/>
        <v>0</v>
      </c>
      <c r="E112" s="134"/>
      <c r="F112" s="68"/>
      <c r="G112" s="68"/>
      <c r="H112" s="133">
        <f t="shared" si="9"/>
        <v>0</v>
      </c>
      <c r="I112" s="135"/>
      <c r="J112" s="78"/>
      <c r="K112" s="78"/>
    </row>
    <row r="113" spans="1:11" s="13" customFormat="1" x14ac:dyDescent="0.25">
      <c r="A113" s="82"/>
      <c r="B113" s="68"/>
      <c r="C113" s="68"/>
      <c r="D113" s="133">
        <f t="shared" si="8"/>
        <v>0</v>
      </c>
      <c r="E113" s="134"/>
      <c r="F113" s="68"/>
      <c r="G113" s="68"/>
      <c r="H113" s="133">
        <f t="shared" si="9"/>
        <v>0</v>
      </c>
      <c r="I113" s="135"/>
      <c r="J113" s="78"/>
      <c r="K113" s="78"/>
    </row>
    <row r="114" spans="1:11" s="13" customFormat="1" x14ac:dyDescent="0.25">
      <c r="A114" s="82"/>
      <c r="B114" s="68"/>
      <c r="C114" s="68"/>
      <c r="D114" s="133">
        <f t="shared" si="8"/>
        <v>0</v>
      </c>
      <c r="E114" s="134"/>
      <c r="F114" s="68"/>
      <c r="G114" s="68"/>
      <c r="H114" s="133">
        <f t="shared" si="9"/>
        <v>0</v>
      </c>
      <c r="I114" s="135"/>
      <c r="J114" s="78"/>
      <c r="K114" s="78"/>
    </row>
    <row r="115" spans="1:11" s="13" customFormat="1" x14ac:dyDescent="0.25">
      <c r="A115" s="82"/>
      <c r="B115" s="68"/>
      <c r="C115" s="68"/>
      <c r="D115" s="133">
        <f t="shared" si="8"/>
        <v>0</v>
      </c>
      <c r="E115" s="134"/>
      <c r="F115" s="68"/>
      <c r="G115" s="68"/>
      <c r="H115" s="133">
        <f t="shared" si="9"/>
        <v>0</v>
      </c>
      <c r="I115" s="135"/>
      <c r="J115" s="78"/>
      <c r="K115" s="78"/>
    </row>
    <row r="116" spans="1:11" s="13" customFormat="1" x14ac:dyDescent="0.25">
      <c r="A116" s="82"/>
      <c r="B116" s="68"/>
      <c r="C116" s="68"/>
      <c r="D116" s="133">
        <f t="shared" si="8"/>
        <v>0</v>
      </c>
      <c r="E116" s="134"/>
      <c r="F116" s="68"/>
      <c r="G116" s="68"/>
      <c r="H116" s="133">
        <f t="shared" si="9"/>
        <v>0</v>
      </c>
      <c r="I116" s="135"/>
      <c r="J116" s="78"/>
      <c r="K116" s="78"/>
    </row>
    <row r="117" spans="1:11" s="13" customFormat="1" x14ac:dyDescent="0.25">
      <c r="A117" s="82"/>
      <c r="B117" s="68"/>
      <c r="C117" s="68"/>
      <c r="D117" s="133">
        <f t="shared" si="8"/>
        <v>0</v>
      </c>
      <c r="E117" s="134"/>
      <c r="F117" s="68"/>
      <c r="G117" s="68"/>
      <c r="H117" s="133">
        <f t="shared" si="9"/>
        <v>0</v>
      </c>
      <c r="I117" s="135"/>
      <c r="J117" s="78"/>
      <c r="K117" s="78"/>
    </row>
    <row r="118" spans="1:11" s="13" customFormat="1" x14ac:dyDescent="0.25">
      <c r="A118" s="82"/>
      <c r="B118" s="68"/>
      <c r="C118" s="68"/>
      <c r="D118" s="133">
        <f t="shared" si="8"/>
        <v>0</v>
      </c>
      <c r="E118" s="134"/>
      <c r="F118" s="68"/>
      <c r="G118" s="68"/>
      <c r="H118" s="133">
        <f t="shared" si="9"/>
        <v>0</v>
      </c>
      <c r="I118" s="135"/>
      <c r="J118" s="78"/>
      <c r="K118" s="78"/>
    </row>
    <row r="119" spans="1:11" s="13" customFormat="1" x14ac:dyDescent="0.25">
      <c r="A119" s="82"/>
      <c r="B119" s="68"/>
      <c r="C119" s="68"/>
      <c r="D119" s="133">
        <f>C119-B119</f>
        <v>0</v>
      </c>
      <c r="E119" s="134"/>
      <c r="F119" s="68"/>
      <c r="G119" s="68"/>
      <c r="H119" s="133">
        <f t="shared" ref="H119:H140" si="10">(G119-F119)</f>
        <v>0</v>
      </c>
      <c r="I119" s="135"/>
      <c r="J119" s="78"/>
      <c r="K119" s="78"/>
    </row>
    <row r="120" spans="1:11" s="13" customFormat="1" x14ac:dyDescent="0.25">
      <c r="A120" s="82"/>
      <c r="B120" s="68"/>
      <c r="C120" s="68"/>
      <c r="D120" s="133">
        <f t="shared" ref="D120:D140" si="11">C120-B120</f>
        <v>0</v>
      </c>
      <c r="E120" s="134"/>
      <c r="F120" s="68"/>
      <c r="G120" s="68"/>
      <c r="H120" s="133">
        <f t="shared" si="10"/>
        <v>0</v>
      </c>
      <c r="I120" s="135"/>
      <c r="J120" s="78"/>
      <c r="K120" s="78"/>
    </row>
    <row r="121" spans="1:11" s="13" customFormat="1" x14ac:dyDescent="0.25">
      <c r="A121" s="82"/>
      <c r="B121" s="68"/>
      <c r="C121" s="68"/>
      <c r="D121" s="133">
        <f t="shared" si="11"/>
        <v>0</v>
      </c>
      <c r="E121" s="134"/>
      <c r="F121" s="68"/>
      <c r="G121" s="68"/>
      <c r="H121" s="133">
        <f t="shared" si="10"/>
        <v>0</v>
      </c>
      <c r="I121" s="135"/>
      <c r="J121" s="78"/>
      <c r="K121" s="78"/>
    </row>
    <row r="122" spans="1:11" s="13" customFormat="1" x14ac:dyDescent="0.25">
      <c r="A122" s="82"/>
      <c r="B122" s="68"/>
      <c r="C122" s="68"/>
      <c r="D122" s="133">
        <f t="shared" si="11"/>
        <v>0</v>
      </c>
      <c r="E122" s="134"/>
      <c r="F122" s="68"/>
      <c r="G122" s="68"/>
      <c r="H122" s="133">
        <f t="shared" si="10"/>
        <v>0</v>
      </c>
      <c r="I122" s="135"/>
      <c r="J122" s="78"/>
      <c r="K122" s="78"/>
    </row>
    <row r="123" spans="1:11" s="13" customFormat="1" x14ac:dyDescent="0.25">
      <c r="A123" s="82"/>
      <c r="B123" s="68"/>
      <c r="C123" s="68"/>
      <c r="D123" s="133">
        <f t="shared" si="11"/>
        <v>0</v>
      </c>
      <c r="E123" s="134"/>
      <c r="F123" s="68"/>
      <c r="G123" s="68"/>
      <c r="H123" s="133">
        <f t="shared" si="10"/>
        <v>0</v>
      </c>
      <c r="I123" s="135"/>
      <c r="J123" s="78"/>
      <c r="K123" s="78"/>
    </row>
    <row r="124" spans="1:11" s="13" customFormat="1" x14ac:dyDescent="0.25">
      <c r="A124" s="82"/>
      <c r="B124" s="68"/>
      <c r="C124" s="68"/>
      <c r="D124" s="133">
        <f t="shared" si="11"/>
        <v>0</v>
      </c>
      <c r="E124" s="134"/>
      <c r="F124" s="68"/>
      <c r="G124" s="68"/>
      <c r="H124" s="133">
        <f t="shared" si="10"/>
        <v>0</v>
      </c>
      <c r="I124" s="135"/>
      <c r="J124" s="78"/>
      <c r="K124" s="78"/>
    </row>
    <row r="125" spans="1:11" s="13" customFormat="1" x14ac:dyDescent="0.25">
      <c r="A125" s="82"/>
      <c r="B125" s="68"/>
      <c r="C125" s="68"/>
      <c r="D125" s="133">
        <f t="shared" si="11"/>
        <v>0</v>
      </c>
      <c r="E125" s="134"/>
      <c r="F125" s="68"/>
      <c r="G125" s="68"/>
      <c r="H125" s="133">
        <f t="shared" si="10"/>
        <v>0</v>
      </c>
      <c r="I125" s="135"/>
      <c r="J125" s="78"/>
      <c r="K125" s="78"/>
    </row>
    <row r="126" spans="1:11" s="13" customFormat="1" x14ac:dyDescent="0.25">
      <c r="A126" s="82"/>
      <c r="B126" s="68"/>
      <c r="C126" s="68"/>
      <c r="D126" s="133">
        <f t="shared" si="11"/>
        <v>0</v>
      </c>
      <c r="E126" s="134"/>
      <c r="F126" s="68"/>
      <c r="G126" s="68"/>
      <c r="H126" s="133">
        <f t="shared" si="10"/>
        <v>0</v>
      </c>
      <c r="I126" s="135"/>
      <c r="J126" s="78"/>
      <c r="K126" s="78"/>
    </row>
    <row r="127" spans="1:11" s="13" customFormat="1" x14ac:dyDescent="0.25">
      <c r="A127" s="82"/>
      <c r="B127" s="68"/>
      <c r="C127" s="68"/>
      <c r="D127" s="133">
        <f t="shared" si="11"/>
        <v>0</v>
      </c>
      <c r="E127" s="134"/>
      <c r="F127" s="68"/>
      <c r="G127" s="68"/>
      <c r="H127" s="133">
        <f t="shared" si="10"/>
        <v>0</v>
      </c>
      <c r="I127" s="135"/>
      <c r="J127" s="78"/>
      <c r="K127" s="78"/>
    </row>
    <row r="128" spans="1:11" s="13" customFormat="1" x14ac:dyDescent="0.25">
      <c r="A128" s="82"/>
      <c r="B128" s="68"/>
      <c r="C128" s="68"/>
      <c r="D128" s="133">
        <f t="shared" si="11"/>
        <v>0</v>
      </c>
      <c r="E128" s="134"/>
      <c r="F128" s="68"/>
      <c r="G128" s="68"/>
      <c r="H128" s="133">
        <f t="shared" si="10"/>
        <v>0</v>
      </c>
      <c r="I128" s="135"/>
      <c r="J128" s="78"/>
      <c r="K128" s="78"/>
    </row>
    <row r="129" spans="1:11" s="13" customFormat="1" x14ac:dyDescent="0.25">
      <c r="A129" s="82"/>
      <c r="B129" s="68"/>
      <c r="C129" s="68"/>
      <c r="D129" s="133">
        <f t="shared" si="11"/>
        <v>0</v>
      </c>
      <c r="E129" s="134"/>
      <c r="F129" s="68"/>
      <c r="G129" s="68"/>
      <c r="H129" s="133">
        <f t="shared" si="10"/>
        <v>0</v>
      </c>
      <c r="I129" s="135"/>
      <c r="J129" s="78"/>
      <c r="K129" s="78"/>
    </row>
    <row r="130" spans="1:11" s="13" customFormat="1" x14ac:dyDescent="0.25">
      <c r="A130" s="82"/>
      <c r="B130" s="68"/>
      <c r="C130" s="68"/>
      <c r="D130" s="133">
        <f t="shared" si="11"/>
        <v>0</v>
      </c>
      <c r="E130" s="134"/>
      <c r="F130" s="68"/>
      <c r="G130" s="68"/>
      <c r="H130" s="133">
        <f t="shared" si="10"/>
        <v>0</v>
      </c>
      <c r="I130" s="135"/>
      <c r="J130" s="78"/>
      <c r="K130" s="78"/>
    </row>
    <row r="131" spans="1:11" s="13" customFormat="1" x14ac:dyDescent="0.25">
      <c r="A131" s="82"/>
      <c r="B131" s="68"/>
      <c r="C131" s="68"/>
      <c r="D131" s="133">
        <f t="shared" si="11"/>
        <v>0</v>
      </c>
      <c r="E131" s="134"/>
      <c r="F131" s="68"/>
      <c r="G131" s="68"/>
      <c r="H131" s="133">
        <f t="shared" si="10"/>
        <v>0</v>
      </c>
      <c r="I131" s="135"/>
      <c r="J131" s="78"/>
      <c r="K131" s="78"/>
    </row>
    <row r="132" spans="1:11" s="13" customFormat="1" x14ac:dyDescent="0.25">
      <c r="A132" s="82"/>
      <c r="B132" s="68"/>
      <c r="C132" s="68"/>
      <c r="D132" s="133">
        <f t="shared" si="11"/>
        <v>0</v>
      </c>
      <c r="E132" s="134"/>
      <c r="F132" s="68"/>
      <c r="G132" s="68"/>
      <c r="H132" s="133">
        <f t="shared" si="10"/>
        <v>0</v>
      </c>
      <c r="I132" s="135"/>
      <c r="J132" s="78"/>
      <c r="K132" s="78"/>
    </row>
    <row r="133" spans="1:11" s="13" customFormat="1" x14ac:dyDescent="0.25">
      <c r="A133" s="82"/>
      <c r="B133" s="68"/>
      <c r="C133" s="68"/>
      <c r="D133" s="133">
        <f t="shared" si="11"/>
        <v>0</v>
      </c>
      <c r="E133" s="134"/>
      <c r="F133" s="68"/>
      <c r="G133" s="68"/>
      <c r="H133" s="133">
        <f t="shared" si="10"/>
        <v>0</v>
      </c>
      <c r="I133" s="135"/>
      <c r="J133" s="78"/>
      <c r="K133" s="78"/>
    </row>
    <row r="134" spans="1:11" s="13" customFormat="1" x14ac:dyDescent="0.25">
      <c r="A134" s="82"/>
      <c r="B134" s="68"/>
      <c r="C134" s="68"/>
      <c r="D134" s="133">
        <f t="shared" si="11"/>
        <v>0</v>
      </c>
      <c r="E134" s="134"/>
      <c r="F134" s="68"/>
      <c r="G134" s="68"/>
      <c r="H134" s="133">
        <f t="shared" si="10"/>
        <v>0</v>
      </c>
      <c r="I134" s="135"/>
      <c r="J134" s="78"/>
      <c r="K134" s="84"/>
    </row>
    <row r="135" spans="1:11" s="13" customFormat="1" x14ac:dyDescent="0.25">
      <c r="A135" s="82"/>
      <c r="B135" s="68"/>
      <c r="C135" s="68"/>
      <c r="D135" s="133">
        <f t="shared" si="11"/>
        <v>0</v>
      </c>
      <c r="E135" s="134"/>
      <c r="F135" s="68"/>
      <c r="G135" s="68"/>
      <c r="H135" s="133">
        <f t="shared" si="10"/>
        <v>0</v>
      </c>
      <c r="I135" s="135"/>
      <c r="J135" s="78"/>
      <c r="K135" s="78"/>
    </row>
    <row r="136" spans="1:11" s="13" customFormat="1" x14ac:dyDescent="0.25">
      <c r="A136" s="82"/>
      <c r="B136" s="68"/>
      <c r="C136" s="68"/>
      <c r="D136" s="133">
        <f t="shared" si="11"/>
        <v>0</v>
      </c>
      <c r="E136" s="134"/>
      <c r="F136" s="68"/>
      <c r="G136" s="68"/>
      <c r="H136" s="133">
        <f t="shared" si="10"/>
        <v>0</v>
      </c>
      <c r="I136" s="135"/>
      <c r="J136" s="78"/>
      <c r="K136" s="84"/>
    </row>
    <row r="137" spans="1:11" s="13" customFormat="1" x14ac:dyDescent="0.25">
      <c r="A137" s="82"/>
      <c r="B137" s="68"/>
      <c r="C137" s="68"/>
      <c r="D137" s="133">
        <f t="shared" si="11"/>
        <v>0</v>
      </c>
      <c r="E137" s="134"/>
      <c r="F137" s="68"/>
      <c r="G137" s="68"/>
      <c r="H137" s="133">
        <f t="shared" si="10"/>
        <v>0</v>
      </c>
      <c r="I137" s="135"/>
      <c r="J137" s="78"/>
      <c r="K137" s="78"/>
    </row>
    <row r="138" spans="1:11" s="13" customFormat="1" x14ac:dyDescent="0.25">
      <c r="A138" s="82"/>
      <c r="B138" s="68"/>
      <c r="C138" s="68"/>
      <c r="D138" s="133">
        <f t="shared" si="11"/>
        <v>0</v>
      </c>
      <c r="E138" s="134"/>
      <c r="F138" s="68"/>
      <c r="G138" s="68"/>
      <c r="H138" s="133">
        <f t="shared" si="10"/>
        <v>0</v>
      </c>
      <c r="I138" s="135"/>
      <c r="J138" s="78"/>
      <c r="K138" s="78"/>
    </row>
    <row r="139" spans="1:11" s="13" customFormat="1" x14ac:dyDescent="0.25">
      <c r="A139" s="82"/>
      <c r="B139" s="68"/>
      <c r="C139" s="68"/>
      <c r="D139" s="133">
        <f t="shared" si="11"/>
        <v>0</v>
      </c>
      <c r="E139" s="134"/>
      <c r="F139" s="68"/>
      <c r="G139" s="68"/>
      <c r="H139" s="133">
        <f t="shared" si="10"/>
        <v>0</v>
      </c>
      <c r="I139" s="135"/>
      <c r="J139" s="78"/>
      <c r="K139" s="78"/>
    </row>
    <row r="140" spans="1:11" s="13" customFormat="1" x14ac:dyDescent="0.25">
      <c r="A140" s="82"/>
      <c r="B140" s="68"/>
      <c r="C140" s="68"/>
      <c r="D140" s="133">
        <f t="shared" si="11"/>
        <v>0</v>
      </c>
      <c r="E140" s="134"/>
      <c r="F140" s="68"/>
      <c r="G140" s="68"/>
      <c r="H140" s="133">
        <f t="shared" si="10"/>
        <v>0</v>
      </c>
      <c r="I140" s="135"/>
      <c r="J140" s="78"/>
      <c r="K140" s="78"/>
    </row>
    <row r="141" spans="1:11" s="13" customFormat="1" ht="13.8" thickBot="1" x14ac:dyDescent="0.3">
      <c r="A141" s="85" t="s">
        <v>23</v>
      </c>
      <c r="B141" s="30" t="s">
        <v>16</v>
      </c>
      <c r="C141" s="30"/>
      <c r="D141" s="156">
        <f>SUM(D22:E140)</f>
        <v>0</v>
      </c>
      <c r="E141" s="156"/>
      <c r="F141" s="86" t="s">
        <v>23</v>
      </c>
      <c r="G141" s="30" t="s">
        <v>18</v>
      </c>
      <c r="H141" s="156">
        <f>SUM(H22:I140)/2</f>
        <v>0</v>
      </c>
      <c r="I141" s="173"/>
      <c r="J141" s="78"/>
      <c r="K141" s="78"/>
    </row>
    <row r="142" spans="1:11" ht="14.4" thickBot="1" x14ac:dyDescent="0.3">
      <c r="A142" s="21"/>
      <c r="E142"/>
      <c r="F142" s="161" t="s">
        <v>24</v>
      </c>
      <c r="G142" s="162"/>
      <c r="H142" s="154">
        <f>D141+H141</f>
        <v>0</v>
      </c>
      <c r="I142" s="155"/>
      <c r="K142" s="31"/>
    </row>
    <row r="143" spans="1:11" ht="16.2" thickBot="1" x14ac:dyDescent="0.3">
      <c r="A143" s="21"/>
      <c r="E143"/>
      <c r="F143" s="157" t="s">
        <v>25</v>
      </c>
      <c r="G143" s="158"/>
      <c r="H143" s="159" t="b">
        <f>IF(E12="x",H142*24*C12,IF(E13="x",H142*24*C13,IF(E14="x",H142*24*C14,IF(I12="x",H142*24*G12))))</f>
        <v>0</v>
      </c>
      <c r="I143" s="160"/>
      <c r="K143" s="83"/>
    </row>
    <row r="144" spans="1:11" ht="19.5" customHeight="1" x14ac:dyDescent="0.25">
      <c r="A144" s="21"/>
      <c r="D144" s="163" t="s">
        <v>26</v>
      </c>
      <c r="E144" s="164"/>
      <c r="F144" s="164"/>
      <c r="G144" s="164"/>
      <c r="H144" s="164"/>
      <c r="I144" s="165"/>
    </row>
    <row r="145" spans="1:9" ht="16.2" customHeight="1" x14ac:dyDescent="0.25">
      <c r="A145" s="21"/>
      <c r="D145" s="169" t="s">
        <v>27</v>
      </c>
      <c r="E145" s="170"/>
      <c r="F145" s="170"/>
      <c r="G145" s="139"/>
      <c r="H145" s="139"/>
      <c r="I145" s="166"/>
    </row>
    <row r="146" spans="1:9" ht="13.8" thickBot="1" x14ac:dyDescent="0.3">
      <c r="A146" s="72"/>
      <c r="B146" s="49"/>
      <c r="C146" s="49"/>
      <c r="D146" s="171"/>
      <c r="E146" s="172"/>
      <c r="F146" s="172"/>
      <c r="G146" s="167"/>
      <c r="H146" s="167"/>
      <c r="I146" s="168"/>
    </row>
  </sheetData>
  <sheetProtection algorithmName="SHA-512" hashValue="gyCoh1Xy97VkrfRyqxeXwArFuv7dghlt/Eb88uaSyp9+2VS1eXFMtqDaWyYn+wJgR+p6OoN1DLgEUN4tI/Q97Q==" saltValue="/wZwligDfcTO0EWaWQePWA==" spinCount="100000" sheet="1" objects="1" scenarios="1"/>
  <protectedRanges>
    <protectedRange algorithmName="SHA-512" hashValue="6OztbFic4Veg+sI9gsvhZMRWk97/Gk1AK6V4dNJcI+itqBqXohA4iVZDTfi8hTyFysSs2TIus0ozK8+947qtWw==" saltValue="soTrg8Ruv4BS4Kl5I7iLBA==" spinCount="100000" sqref="A141:I143 D144:I144 A144:C146" name="Bereich1"/>
    <protectedRange algorithmName="SHA-512" hashValue="hMPKAgfKVnj7bzlwS0FBrdEpTpgP5JcCJA4RW7P5dUboACECUHF1TIVmSD61Z69Gx8i70PcpI5pCqXIUbSFwRA==" saltValue="LESf6VmYf3lrYX7IPrJfNg==" spinCount="100000" sqref="A1:A2 A12:A14 A16 D16 A18:I21 F12:H12 C12:D14 F5 F8 A5:A9" name="Bereich2"/>
  </protectedRanges>
  <mergeCells count="270">
    <mergeCell ref="H142:I142"/>
    <mergeCell ref="D141:E141"/>
    <mergeCell ref="F143:G143"/>
    <mergeCell ref="H143:I143"/>
    <mergeCell ref="F142:G142"/>
    <mergeCell ref="D136:E136"/>
    <mergeCell ref="D137:E137"/>
    <mergeCell ref="D144:I144"/>
    <mergeCell ref="G145:I146"/>
    <mergeCell ref="D145:F146"/>
    <mergeCell ref="H141:I141"/>
    <mergeCell ref="H138:I138"/>
    <mergeCell ref="H139:I139"/>
    <mergeCell ref="H140:I140"/>
    <mergeCell ref="D138:E138"/>
    <mergeCell ref="D139:E139"/>
    <mergeCell ref="D140:E140"/>
    <mergeCell ref="H132:I132"/>
    <mergeCell ref="H133:I133"/>
    <mergeCell ref="H134:I134"/>
    <mergeCell ref="H135:I135"/>
    <mergeCell ref="H136:I136"/>
    <mergeCell ref="H137:I137"/>
    <mergeCell ref="D135:E135"/>
    <mergeCell ref="D133:E133"/>
    <mergeCell ref="H130:I130"/>
    <mergeCell ref="H131:I131"/>
    <mergeCell ref="D134:E134"/>
    <mergeCell ref="H129:I129"/>
    <mergeCell ref="H31:I31"/>
    <mergeCell ref="H104:I104"/>
    <mergeCell ref="H105:I105"/>
    <mergeCell ref="H106:I106"/>
    <mergeCell ref="H107:I107"/>
    <mergeCell ref="H120:I120"/>
    <mergeCell ref="H121:I121"/>
    <mergeCell ref="H122:I122"/>
    <mergeCell ref="H123:I123"/>
    <mergeCell ref="H124:I124"/>
    <mergeCell ref="H125:I125"/>
    <mergeCell ref="H126:I126"/>
    <mergeCell ref="D124:E124"/>
    <mergeCell ref="D125:E125"/>
    <mergeCell ref="D126:E126"/>
    <mergeCell ref="D127:E127"/>
    <mergeCell ref="D107:E107"/>
    <mergeCell ref="H108:I108"/>
    <mergeCell ref="H109:I109"/>
    <mergeCell ref="D110:E110"/>
    <mergeCell ref="D128:E128"/>
    <mergeCell ref="H112:I112"/>
    <mergeCell ref="H113:I113"/>
    <mergeCell ref="H114:I114"/>
    <mergeCell ref="H115:I115"/>
    <mergeCell ref="D116:E116"/>
    <mergeCell ref="H116:I116"/>
    <mergeCell ref="D117:E117"/>
    <mergeCell ref="H117:I117"/>
    <mergeCell ref="D118:E118"/>
    <mergeCell ref="H118:I118"/>
    <mergeCell ref="D119:E119"/>
    <mergeCell ref="H119:I119"/>
    <mergeCell ref="H127:I127"/>
    <mergeCell ref="H128:I128"/>
    <mergeCell ref="D108:E108"/>
    <mergeCell ref="D129:E129"/>
    <mergeCell ref="D130:E130"/>
    <mergeCell ref="D131:E131"/>
    <mergeCell ref="D132:E132"/>
    <mergeCell ref="D23:E23"/>
    <mergeCell ref="D121:E121"/>
    <mergeCell ref="D24:E24"/>
    <mergeCell ref="D25:E25"/>
    <mergeCell ref="D26:E26"/>
    <mergeCell ref="D122:E122"/>
    <mergeCell ref="D123:E123"/>
    <mergeCell ref="D28:E28"/>
    <mergeCell ref="D29:E29"/>
    <mergeCell ref="D30:E30"/>
    <mergeCell ref="D31:E31"/>
    <mergeCell ref="D104:E104"/>
    <mergeCell ref="D105:E105"/>
    <mergeCell ref="D106:E106"/>
    <mergeCell ref="D27:E27"/>
    <mergeCell ref="D120:E120"/>
    <mergeCell ref="D112:E112"/>
    <mergeCell ref="D113:E113"/>
    <mergeCell ref="D114:E114"/>
    <mergeCell ref="D115:E115"/>
    <mergeCell ref="D20:E20"/>
    <mergeCell ref="D21:E21"/>
    <mergeCell ref="D22:E22"/>
    <mergeCell ref="D109:E109"/>
    <mergeCell ref="H27:I27"/>
    <mergeCell ref="H23:I23"/>
    <mergeCell ref="H24:I24"/>
    <mergeCell ref="H25:I25"/>
    <mergeCell ref="H26:I26"/>
    <mergeCell ref="H39:I39"/>
    <mergeCell ref="D58:E58"/>
    <mergeCell ref="H58:I58"/>
    <mergeCell ref="D44:E44"/>
    <mergeCell ref="H44:I44"/>
    <mergeCell ref="D45:E45"/>
    <mergeCell ref="H45:I45"/>
    <mergeCell ref="D81:E81"/>
    <mergeCell ref="H81:I81"/>
    <mergeCell ref="D82:E82"/>
    <mergeCell ref="H82:I82"/>
    <mergeCell ref="H28:I28"/>
    <mergeCell ref="H29:I29"/>
    <mergeCell ref="H30:I30"/>
    <mergeCell ref="D83:E83"/>
    <mergeCell ref="H110:I110"/>
    <mergeCell ref="D111:E111"/>
    <mergeCell ref="H111:I111"/>
    <mergeCell ref="D32:E32"/>
    <mergeCell ref="H32:I32"/>
    <mergeCell ref="D33:E33"/>
    <mergeCell ref="H33:I33"/>
    <mergeCell ref="D34:E34"/>
    <mergeCell ref="H34:I34"/>
    <mergeCell ref="D35:E35"/>
    <mergeCell ref="H35:I35"/>
    <mergeCell ref="D36:E36"/>
    <mergeCell ref="H36:I36"/>
    <mergeCell ref="D37:E37"/>
    <mergeCell ref="H37:I37"/>
    <mergeCell ref="D38:E38"/>
    <mergeCell ref="H38:I38"/>
    <mergeCell ref="D39:E39"/>
    <mergeCell ref="H83:I83"/>
    <mergeCell ref="D84:E84"/>
    <mergeCell ref="H84:I84"/>
    <mergeCell ref="D85:E85"/>
    <mergeCell ref="H85:I85"/>
    <mergeCell ref="D86:E86"/>
    <mergeCell ref="H86:I86"/>
    <mergeCell ref="D87:E87"/>
    <mergeCell ref="H87:I87"/>
    <mergeCell ref="D88:E88"/>
    <mergeCell ref="H88:I88"/>
    <mergeCell ref="D89:E89"/>
    <mergeCell ref="H89:I89"/>
    <mergeCell ref="D90:E90"/>
    <mergeCell ref="H90:I90"/>
    <mergeCell ref="D91:E91"/>
    <mergeCell ref="H91:I91"/>
    <mergeCell ref="D92:E92"/>
    <mergeCell ref="H92:I92"/>
    <mergeCell ref="D93:E93"/>
    <mergeCell ref="H93:I93"/>
    <mergeCell ref="D94:E94"/>
    <mergeCell ref="H94:I94"/>
    <mergeCell ref="D95:E95"/>
    <mergeCell ref="H95:I95"/>
    <mergeCell ref="D96:E96"/>
    <mergeCell ref="H96:I96"/>
    <mergeCell ref="D97:E97"/>
    <mergeCell ref="H97:I97"/>
    <mergeCell ref="D98:E98"/>
    <mergeCell ref="H98:I98"/>
    <mergeCell ref="D99:E99"/>
    <mergeCell ref="H99:I99"/>
    <mergeCell ref="D100:E100"/>
    <mergeCell ref="H100:I100"/>
    <mergeCell ref="D101:E101"/>
    <mergeCell ref="H101:I101"/>
    <mergeCell ref="D102:E102"/>
    <mergeCell ref="H102:I102"/>
    <mergeCell ref="D103:E103"/>
    <mergeCell ref="H103:I103"/>
    <mergeCell ref="D59:E59"/>
    <mergeCell ref="H59:I59"/>
    <mergeCell ref="D60:E60"/>
    <mergeCell ref="H60:I60"/>
    <mergeCell ref="D61:E61"/>
    <mergeCell ref="H61:I61"/>
    <mergeCell ref="D62:E62"/>
    <mergeCell ref="H62:I62"/>
    <mergeCell ref="D63:E63"/>
    <mergeCell ref="H63:I63"/>
    <mergeCell ref="D64:E64"/>
    <mergeCell ref="H64:I64"/>
    <mergeCell ref="D65:E65"/>
    <mergeCell ref="H65:I65"/>
    <mergeCell ref="D66:E66"/>
    <mergeCell ref="H66:I66"/>
    <mergeCell ref="D67:E67"/>
    <mergeCell ref="H67:I67"/>
    <mergeCell ref="D68:E68"/>
    <mergeCell ref="H68:I68"/>
    <mergeCell ref="D69:E69"/>
    <mergeCell ref="H69:I69"/>
    <mergeCell ref="D70:E70"/>
    <mergeCell ref="H70:I70"/>
    <mergeCell ref="D71:E71"/>
    <mergeCell ref="H71:I71"/>
    <mergeCell ref="D72:E72"/>
    <mergeCell ref="H72:I72"/>
    <mergeCell ref="D73:E73"/>
    <mergeCell ref="H73:I73"/>
    <mergeCell ref="D74:E74"/>
    <mergeCell ref="H74:I74"/>
    <mergeCell ref="D75:E75"/>
    <mergeCell ref="H75:I75"/>
    <mergeCell ref="D76:E76"/>
    <mergeCell ref="H76:I76"/>
    <mergeCell ref="D77:E77"/>
    <mergeCell ref="H77:I77"/>
    <mergeCell ref="D78:E78"/>
    <mergeCell ref="H78:I78"/>
    <mergeCell ref="D79:E79"/>
    <mergeCell ref="H79:I79"/>
    <mergeCell ref="D80:E80"/>
    <mergeCell ref="H80:I80"/>
    <mergeCell ref="D40:E40"/>
    <mergeCell ref="H40:I40"/>
    <mergeCell ref="D41:E41"/>
    <mergeCell ref="H41:I41"/>
    <mergeCell ref="D42:E42"/>
    <mergeCell ref="H42:I42"/>
    <mergeCell ref="D43:E43"/>
    <mergeCell ref="H43:I43"/>
    <mergeCell ref="D46:E46"/>
    <mergeCell ref="H46:I46"/>
    <mergeCell ref="D47:E47"/>
    <mergeCell ref="H47:I47"/>
    <mergeCell ref="D48:E48"/>
    <mergeCell ref="H48:I48"/>
    <mergeCell ref="D49:E49"/>
    <mergeCell ref="H49:I49"/>
    <mergeCell ref="D56:E56"/>
    <mergeCell ref="H56:I56"/>
    <mergeCell ref="D57:E57"/>
    <mergeCell ref="H57:I57"/>
    <mergeCell ref="D50:E50"/>
    <mergeCell ref="H50:I50"/>
    <mergeCell ref="D51:E51"/>
    <mergeCell ref="H51:I51"/>
    <mergeCell ref="D52:E52"/>
    <mergeCell ref="H52:I52"/>
    <mergeCell ref="D53:E53"/>
    <mergeCell ref="H53:I53"/>
    <mergeCell ref="D54:E54"/>
    <mergeCell ref="H54:I54"/>
    <mergeCell ref="A2:I3"/>
    <mergeCell ref="A1:I1"/>
    <mergeCell ref="B5:F5"/>
    <mergeCell ref="B6:F6"/>
    <mergeCell ref="B8:F8"/>
    <mergeCell ref="B9:F9"/>
    <mergeCell ref="B7:F7"/>
    <mergeCell ref="D55:E55"/>
    <mergeCell ref="H55:I55"/>
    <mergeCell ref="A4:I4"/>
    <mergeCell ref="F13:G13"/>
    <mergeCell ref="H18:I18"/>
    <mergeCell ref="H19:I19"/>
    <mergeCell ref="H20:I20"/>
    <mergeCell ref="H21:I21"/>
    <mergeCell ref="H22:I22"/>
    <mergeCell ref="A11:I11"/>
    <mergeCell ref="F14:G14"/>
    <mergeCell ref="B16:C16"/>
    <mergeCell ref="D16:I16"/>
    <mergeCell ref="B18:C18"/>
    <mergeCell ref="F18:G18"/>
    <mergeCell ref="D18:E18"/>
    <mergeCell ref="D19:E19"/>
  </mergeCells>
  <pageMargins left="0.62992125984251968" right="0.62992125984251968" top="0.15748031496062992" bottom="0.15748031496062992" header="0.31496062992125984" footer="0.31496062992125984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zoomScale="110" zoomScaleNormal="110" workbookViewId="0">
      <selection activeCell="B7" sqref="B7:D7"/>
    </sheetView>
  </sheetViews>
  <sheetFormatPr baseColWidth="10" defaultColWidth="11.44140625" defaultRowHeight="13.2" x14ac:dyDescent="0.25"/>
  <cols>
    <col min="1" max="1" width="21" customWidth="1"/>
    <col min="2" max="2" width="10.5546875" customWidth="1"/>
    <col min="3" max="3" width="13" customWidth="1"/>
    <col min="4" max="4" width="10.5546875" customWidth="1"/>
    <col min="5" max="5" width="14" customWidth="1"/>
    <col min="6" max="6" width="10.6640625" customWidth="1"/>
    <col min="7" max="7" width="14.44140625" customWidth="1"/>
  </cols>
  <sheetData>
    <row r="1" spans="1:7" ht="26.25" customHeight="1" x14ac:dyDescent="0.25">
      <c r="A1" s="174" t="s">
        <v>51</v>
      </c>
      <c r="B1" s="175"/>
      <c r="C1" s="175"/>
      <c r="D1" s="175"/>
      <c r="E1" s="175"/>
      <c r="F1" s="175"/>
      <c r="G1" s="176"/>
    </row>
    <row r="2" spans="1:7" ht="20.25" customHeight="1" x14ac:dyDescent="0.25">
      <c r="A2" s="191" t="s">
        <v>0</v>
      </c>
      <c r="B2" s="192"/>
      <c r="C2" s="192"/>
      <c r="D2" s="192"/>
      <c r="E2" s="192"/>
      <c r="F2" s="192"/>
      <c r="G2" s="193"/>
    </row>
    <row r="3" spans="1:7" ht="4.5" customHeight="1" x14ac:dyDescent="0.3">
      <c r="A3" s="6"/>
      <c r="B3" s="7"/>
      <c r="C3" s="7"/>
      <c r="D3" s="7"/>
      <c r="E3" s="7"/>
      <c r="G3" s="8"/>
    </row>
    <row r="4" spans="1:7" ht="59.25" customHeight="1" x14ac:dyDescent="0.25">
      <c r="A4" s="202" t="s">
        <v>28</v>
      </c>
      <c r="B4" s="203"/>
      <c r="C4" s="203"/>
      <c r="D4" s="203"/>
      <c r="E4" s="203"/>
      <c r="F4" s="203"/>
      <c r="G4" s="204"/>
    </row>
    <row r="5" spans="1:7" ht="21" customHeight="1" x14ac:dyDescent="0.3">
      <c r="A5" s="50" t="s">
        <v>29</v>
      </c>
      <c r="B5" s="130">
        <f>'Trainingszeiten '!B5:E5</f>
        <v>0</v>
      </c>
      <c r="C5" s="131"/>
      <c r="D5" s="205"/>
      <c r="E5" s="32"/>
      <c r="F5" s="33"/>
      <c r="G5" s="34"/>
    </row>
    <row r="6" spans="1:7" ht="6.75" customHeight="1" x14ac:dyDescent="0.25">
      <c r="A6" s="11"/>
      <c r="B6" s="12"/>
      <c r="C6" s="12"/>
      <c r="D6" s="78"/>
      <c r="E6" s="12"/>
      <c r="G6" s="14"/>
    </row>
    <row r="7" spans="1:7" ht="21" customHeight="1" x14ac:dyDescent="0.25">
      <c r="A7" s="11" t="s">
        <v>30</v>
      </c>
      <c r="B7" s="130"/>
      <c r="C7" s="131"/>
      <c r="D7" s="205"/>
      <c r="E7" s="200" t="s">
        <v>31</v>
      </c>
      <c r="F7" s="200"/>
      <c r="G7" s="201"/>
    </row>
    <row r="8" spans="1:7" ht="6" customHeight="1" x14ac:dyDescent="0.25">
      <c r="A8" s="21"/>
      <c r="G8" s="8"/>
    </row>
    <row r="9" spans="1:7" ht="15.6" x14ac:dyDescent="0.3">
      <c r="A9" s="24" t="s">
        <v>15</v>
      </c>
      <c r="B9" s="140" t="s">
        <v>32</v>
      </c>
      <c r="C9" s="151"/>
      <c r="D9" s="140" t="s">
        <v>33</v>
      </c>
      <c r="E9" s="151"/>
      <c r="F9" s="25" t="s">
        <v>34</v>
      </c>
      <c r="G9" s="35" t="s">
        <v>23</v>
      </c>
    </row>
    <row r="10" spans="1:7" s="13" customFormat="1" x14ac:dyDescent="0.25">
      <c r="A10" s="80" t="s">
        <v>35</v>
      </c>
      <c r="B10" s="194" t="s">
        <v>36</v>
      </c>
      <c r="C10" s="195"/>
      <c r="D10" s="196" t="s">
        <v>37</v>
      </c>
      <c r="E10" s="197"/>
      <c r="F10" s="36">
        <v>180</v>
      </c>
      <c r="G10" s="37">
        <f>F10*0.3</f>
        <v>54</v>
      </c>
    </row>
    <row r="11" spans="1:7" s="13" customFormat="1" x14ac:dyDescent="0.25">
      <c r="A11" s="82"/>
      <c r="B11" s="189"/>
      <c r="C11" s="190"/>
      <c r="D11" s="198"/>
      <c r="E11" s="199"/>
      <c r="F11" s="67"/>
      <c r="G11" s="38">
        <f>F11*0.3</f>
        <v>0</v>
      </c>
    </row>
    <row r="12" spans="1:7" s="13" customFormat="1" x14ac:dyDescent="0.25">
      <c r="A12" s="82"/>
      <c r="B12" s="189"/>
      <c r="C12" s="190"/>
      <c r="D12" s="198"/>
      <c r="E12" s="199"/>
      <c r="F12" s="67"/>
      <c r="G12" s="38">
        <f t="shared" ref="G12:G38" si="0">F12*0.3</f>
        <v>0</v>
      </c>
    </row>
    <row r="13" spans="1:7" s="13" customFormat="1" x14ac:dyDescent="0.25">
      <c r="A13" s="82"/>
      <c r="B13" s="189"/>
      <c r="C13" s="190"/>
      <c r="D13" s="198"/>
      <c r="E13" s="199"/>
      <c r="F13" s="67"/>
      <c r="G13" s="38">
        <f t="shared" si="0"/>
        <v>0</v>
      </c>
    </row>
    <row r="14" spans="1:7" s="13" customFormat="1" x14ac:dyDescent="0.25">
      <c r="A14" s="82"/>
      <c r="B14" s="189"/>
      <c r="C14" s="190"/>
      <c r="D14" s="198"/>
      <c r="E14" s="199"/>
      <c r="F14" s="67"/>
      <c r="G14" s="38">
        <f t="shared" si="0"/>
        <v>0</v>
      </c>
    </row>
    <row r="15" spans="1:7" s="13" customFormat="1" x14ac:dyDescent="0.25">
      <c r="A15" s="82"/>
      <c r="B15" s="189"/>
      <c r="C15" s="190"/>
      <c r="D15" s="198"/>
      <c r="E15" s="199"/>
      <c r="F15" s="67"/>
      <c r="G15" s="38">
        <f t="shared" si="0"/>
        <v>0</v>
      </c>
    </row>
    <row r="16" spans="1:7" s="13" customFormat="1" x14ac:dyDescent="0.25">
      <c r="A16" s="82"/>
      <c r="B16" s="189"/>
      <c r="C16" s="190"/>
      <c r="D16" s="198"/>
      <c r="E16" s="199"/>
      <c r="F16" s="67"/>
      <c r="G16" s="38">
        <f t="shared" si="0"/>
        <v>0</v>
      </c>
    </row>
    <row r="17" spans="1:7" s="13" customFormat="1" x14ac:dyDescent="0.25">
      <c r="A17" s="82"/>
      <c r="B17" s="189"/>
      <c r="C17" s="190"/>
      <c r="D17" s="198"/>
      <c r="E17" s="199"/>
      <c r="F17" s="67"/>
      <c r="G17" s="38">
        <f t="shared" si="0"/>
        <v>0</v>
      </c>
    </row>
    <row r="18" spans="1:7" s="13" customFormat="1" x14ac:dyDescent="0.25">
      <c r="A18" s="82"/>
      <c r="B18" s="189"/>
      <c r="C18" s="190"/>
      <c r="D18" s="198"/>
      <c r="E18" s="199"/>
      <c r="F18" s="67"/>
      <c r="G18" s="38">
        <f t="shared" si="0"/>
        <v>0</v>
      </c>
    </row>
    <row r="19" spans="1:7" s="13" customFormat="1" x14ac:dyDescent="0.25">
      <c r="A19" s="82"/>
      <c r="B19" s="189"/>
      <c r="C19" s="190"/>
      <c r="D19" s="198"/>
      <c r="E19" s="199"/>
      <c r="F19" s="67"/>
      <c r="G19" s="38">
        <f t="shared" si="0"/>
        <v>0</v>
      </c>
    </row>
    <row r="20" spans="1:7" s="13" customFormat="1" x14ac:dyDescent="0.25">
      <c r="A20" s="82"/>
      <c r="B20" s="189"/>
      <c r="C20" s="190"/>
      <c r="D20" s="198"/>
      <c r="E20" s="199"/>
      <c r="F20" s="67"/>
      <c r="G20" s="38">
        <f t="shared" si="0"/>
        <v>0</v>
      </c>
    </row>
    <row r="21" spans="1:7" s="13" customFormat="1" x14ac:dyDescent="0.25">
      <c r="A21" s="82"/>
      <c r="B21" s="189"/>
      <c r="C21" s="190"/>
      <c r="D21" s="198"/>
      <c r="E21" s="199"/>
      <c r="F21" s="67"/>
      <c r="G21" s="38">
        <f t="shared" si="0"/>
        <v>0</v>
      </c>
    </row>
    <row r="22" spans="1:7" s="13" customFormat="1" x14ac:dyDescent="0.25">
      <c r="A22" s="82"/>
      <c r="B22" s="189"/>
      <c r="C22" s="190"/>
      <c r="D22" s="198"/>
      <c r="E22" s="199"/>
      <c r="F22" s="67"/>
      <c r="G22" s="38">
        <f t="shared" si="0"/>
        <v>0</v>
      </c>
    </row>
    <row r="23" spans="1:7" s="13" customFormat="1" x14ac:dyDescent="0.25">
      <c r="A23" s="82"/>
      <c r="B23" s="189"/>
      <c r="C23" s="190"/>
      <c r="D23" s="198"/>
      <c r="E23" s="199"/>
      <c r="F23" s="67"/>
      <c r="G23" s="38">
        <f t="shared" si="0"/>
        <v>0</v>
      </c>
    </row>
    <row r="24" spans="1:7" s="13" customFormat="1" x14ac:dyDescent="0.25">
      <c r="A24" s="82"/>
      <c r="B24" s="189"/>
      <c r="C24" s="190"/>
      <c r="D24" s="198"/>
      <c r="E24" s="199"/>
      <c r="F24" s="67"/>
      <c r="G24" s="38">
        <f t="shared" si="0"/>
        <v>0</v>
      </c>
    </row>
    <row r="25" spans="1:7" s="13" customFormat="1" x14ac:dyDescent="0.25">
      <c r="A25" s="82"/>
      <c r="B25" s="189"/>
      <c r="C25" s="190"/>
      <c r="D25" s="198"/>
      <c r="E25" s="199"/>
      <c r="F25" s="67"/>
      <c r="G25" s="38">
        <f t="shared" si="0"/>
        <v>0</v>
      </c>
    </row>
    <row r="26" spans="1:7" s="13" customFormat="1" x14ac:dyDescent="0.25">
      <c r="A26" s="82"/>
      <c r="B26" s="189"/>
      <c r="C26" s="190"/>
      <c r="D26" s="198"/>
      <c r="E26" s="199"/>
      <c r="F26" s="67"/>
      <c r="G26" s="38">
        <f t="shared" si="0"/>
        <v>0</v>
      </c>
    </row>
    <row r="27" spans="1:7" s="13" customFormat="1" x14ac:dyDescent="0.25">
      <c r="A27" s="82"/>
      <c r="B27" s="189"/>
      <c r="C27" s="190"/>
      <c r="D27" s="198"/>
      <c r="E27" s="199"/>
      <c r="F27" s="67"/>
      <c r="G27" s="38">
        <f t="shared" si="0"/>
        <v>0</v>
      </c>
    </row>
    <row r="28" spans="1:7" s="13" customFormat="1" x14ac:dyDescent="0.25">
      <c r="A28" s="82"/>
      <c r="B28" s="189"/>
      <c r="C28" s="190"/>
      <c r="D28" s="198"/>
      <c r="E28" s="199"/>
      <c r="F28" s="67"/>
      <c r="G28" s="38">
        <f t="shared" si="0"/>
        <v>0</v>
      </c>
    </row>
    <row r="29" spans="1:7" s="13" customFormat="1" x14ac:dyDescent="0.25">
      <c r="A29" s="82"/>
      <c r="B29" s="189"/>
      <c r="C29" s="190"/>
      <c r="D29" s="198"/>
      <c r="E29" s="199"/>
      <c r="F29" s="67"/>
      <c r="G29" s="38">
        <f t="shared" si="0"/>
        <v>0</v>
      </c>
    </row>
    <row r="30" spans="1:7" s="13" customFormat="1" x14ac:dyDescent="0.25">
      <c r="A30" s="82"/>
      <c r="B30" s="189"/>
      <c r="C30" s="190"/>
      <c r="D30" s="198"/>
      <c r="E30" s="199"/>
      <c r="F30" s="67"/>
      <c r="G30" s="38">
        <f t="shared" si="0"/>
        <v>0</v>
      </c>
    </row>
    <row r="31" spans="1:7" s="13" customFormat="1" x14ac:dyDescent="0.25">
      <c r="A31" s="82"/>
      <c r="B31" s="189"/>
      <c r="C31" s="190"/>
      <c r="D31" s="198"/>
      <c r="E31" s="199"/>
      <c r="F31" s="67"/>
      <c r="G31" s="38">
        <f t="shared" si="0"/>
        <v>0</v>
      </c>
    </row>
    <row r="32" spans="1:7" s="13" customFormat="1" x14ac:dyDescent="0.25">
      <c r="A32" s="82"/>
      <c r="B32" s="189"/>
      <c r="C32" s="190"/>
      <c r="D32" s="198"/>
      <c r="E32" s="199"/>
      <c r="F32" s="67"/>
      <c r="G32" s="38">
        <f t="shared" si="0"/>
        <v>0</v>
      </c>
    </row>
    <row r="33" spans="1:7" s="13" customFormat="1" x14ac:dyDescent="0.25">
      <c r="A33" s="82"/>
      <c r="B33" s="189"/>
      <c r="C33" s="190"/>
      <c r="D33" s="198"/>
      <c r="E33" s="199"/>
      <c r="F33" s="67"/>
      <c r="G33" s="38">
        <f t="shared" si="0"/>
        <v>0</v>
      </c>
    </row>
    <row r="34" spans="1:7" s="13" customFormat="1" x14ac:dyDescent="0.25">
      <c r="A34" s="82"/>
      <c r="B34" s="189"/>
      <c r="C34" s="190"/>
      <c r="D34" s="198"/>
      <c r="E34" s="199"/>
      <c r="F34" s="67"/>
      <c r="G34" s="38">
        <f t="shared" si="0"/>
        <v>0</v>
      </c>
    </row>
    <row r="35" spans="1:7" s="13" customFormat="1" x14ac:dyDescent="0.25">
      <c r="A35" s="82"/>
      <c r="B35" s="189"/>
      <c r="C35" s="190"/>
      <c r="D35" s="198"/>
      <c r="E35" s="199"/>
      <c r="F35" s="67"/>
      <c r="G35" s="38">
        <f t="shared" si="0"/>
        <v>0</v>
      </c>
    </row>
    <row r="36" spans="1:7" s="13" customFormat="1" x14ac:dyDescent="0.25">
      <c r="A36" s="82"/>
      <c r="B36" s="189"/>
      <c r="C36" s="190"/>
      <c r="D36" s="198"/>
      <c r="E36" s="199"/>
      <c r="F36" s="67"/>
      <c r="G36" s="38">
        <f t="shared" si="0"/>
        <v>0</v>
      </c>
    </row>
    <row r="37" spans="1:7" s="13" customFormat="1" x14ac:dyDescent="0.25">
      <c r="A37" s="82"/>
      <c r="B37" s="189"/>
      <c r="C37" s="190"/>
      <c r="D37" s="198"/>
      <c r="E37" s="199"/>
      <c r="F37" s="67"/>
      <c r="G37" s="38">
        <f t="shared" si="0"/>
        <v>0</v>
      </c>
    </row>
    <row r="38" spans="1:7" s="13" customFormat="1" x14ac:dyDescent="0.25">
      <c r="A38" s="82"/>
      <c r="B38" s="189"/>
      <c r="C38" s="190"/>
      <c r="D38" s="198"/>
      <c r="E38" s="199"/>
      <c r="F38" s="67"/>
      <c r="G38" s="38">
        <f t="shared" si="0"/>
        <v>0</v>
      </c>
    </row>
    <row r="39" spans="1:7" ht="21" customHeight="1" x14ac:dyDescent="0.3">
      <c r="A39" s="21"/>
      <c r="F39" s="39" t="s">
        <v>23</v>
      </c>
      <c r="G39" s="40">
        <f>SUM(G11:G38)</f>
        <v>0</v>
      </c>
    </row>
    <row r="40" spans="1:7" ht="6" customHeight="1" x14ac:dyDescent="0.25">
      <c r="A40" s="41"/>
      <c r="B40" s="42"/>
      <c r="C40" s="42"/>
      <c r="D40" s="43"/>
      <c r="E40" s="42"/>
      <c r="F40" s="42"/>
      <c r="G40" s="44"/>
    </row>
    <row r="41" spans="1:7" x14ac:dyDescent="0.25">
      <c r="A41" s="45" t="s">
        <v>38</v>
      </c>
      <c r="B41" s="46"/>
      <c r="C41" s="46"/>
      <c r="D41" s="87"/>
      <c r="E41" s="47" t="s">
        <v>39</v>
      </c>
      <c r="F41" s="47"/>
      <c r="G41" s="48"/>
    </row>
    <row r="42" spans="1:7" x14ac:dyDescent="0.25">
      <c r="A42" s="177"/>
      <c r="B42" s="178"/>
      <c r="C42" s="178"/>
      <c r="E42" s="183"/>
      <c r="F42" s="183"/>
      <c r="G42" s="184"/>
    </row>
    <row r="43" spans="1:7" x14ac:dyDescent="0.25">
      <c r="A43" s="179"/>
      <c r="B43" s="180"/>
      <c r="C43" s="180"/>
      <c r="E43" s="185"/>
      <c r="F43" s="185"/>
      <c r="G43" s="186"/>
    </row>
    <row r="44" spans="1:7" ht="13.8" thickBot="1" x14ac:dyDescent="0.3">
      <c r="A44" s="181"/>
      <c r="B44" s="182"/>
      <c r="C44" s="182"/>
      <c r="D44" s="49"/>
      <c r="E44" s="187"/>
      <c r="F44" s="187"/>
      <c r="G44" s="188"/>
    </row>
  </sheetData>
  <sheetProtection algorithmName="SHA-512" hashValue="EVCItsnIeRBahCOKBznt1A00KtUOTEDUuKdMBtjLZcSnaiemAFydTf+Ydec0R3eZzbYtgb/1o3Rv51tAA86UeQ==" saltValue="rOO4VgzjqNOTprkIhT9QMg==" spinCount="100000" sheet="1" objects="1" scenarios="1"/>
  <mergeCells count="68">
    <mergeCell ref="D36:E36"/>
    <mergeCell ref="B36:C36"/>
    <mergeCell ref="B28:C28"/>
    <mergeCell ref="B38:C38"/>
    <mergeCell ref="A4:G4"/>
    <mergeCell ref="B7:D7"/>
    <mergeCell ref="B5:D5"/>
    <mergeCell ref="D35:E35"/>
    <mergeCell ref="D37:E37"/>
    <mergeCell ref="D38:E38"/>
    <mergeCell ref="B33:C33"/>
    <mergeCell ref="B34:C34"/>
    <mergeCell ref="B29:C29"/>
    <mergeCell ref="B30:C30"/>
    <mergeCell ref="D32:E32"/>
    <mergeCell ref="D19:E19"/>
    <mergeCell ref="D21:E21"/>
    <mergeCell ref="D22:E22"/>
    <mergeCell ref="D26:E26"/>
    <mergeCell ref="D27:E27"/>
    <mergeCell ref="B37:C37"/>
    <mergeCell ref="B35:C35"/>
    <mergeCell ref="B32:C32"/>
    <mergeCell ref="B23:C23"/>
    <mergeCell ref="D31:E31"/>
    <mergeCell ref="D24:E24"/>
    <mergeCell ref="D23:E23"/>
    <mergeCell ref="D25:E25"/>
    <mergeCell ref="B31:C31"/>
    <mergeCell ref="B25:C25"/>
    <mergeCell ref="B26:C26"/>
    <mergeCell ref="D33:E33"/>
    <mergeCell ref="D34:E34"/>
    <mergeCell ref="D29:E29"/>
    <mergeCell ref="D30:E30"/>
    <mergeCell ref="D28:E28"/>
    <mergeCell ref="B19:C19"/>
    <mergeCell ref="D17:E17"/>
    <mergeCell ref="D18:E18"/>
    <mergeCell ref="B12:C12"/>
    <mergeCell ref="B24:C24"/>
    <mergeCell ref="B13:C13"/>
    <mergeCell ref="B14:C14"/>
    <mergeCell ref="D20:E20"/>
    <mergeCell ref="D12:E12"/>
    <mergeCell ref="D13:E13"/>
    <mergeCell ref="D14:E14"/>
    <mergeCell ref="D15:E15"/>
    <mergeCell ref="D16:E16"/>
    <mergeCell ref="B21:C21"/>
    <mergeCell ref="B20:C20"/>
    <mergeCell ref="B22:C22"/>
    <mergeCell ref="A1:G1"/>
    <mergeCell ref="A42:C44"/>
    <mergeCell ref="E42:G44"/>
    <mergeCell ref="B15:C15"/>
    <mergeCell ref="A2:G2"/>
    <mergeCell ref="B9:C9"/>
    <mergeCell ref="B10:C10"/>
    <mergeCell ref="D9:E9"/>
    <mergeCell ref="D10:E10"/>
    <mergeCell ref="B11:C11"/>
    <mergeCell ref="D11:E11"/>
    <mergeCell ref="E7:G7"/>
    <mergeCell ref="B27:C27"/>
    <mergeCell ref="B16:C16"/>
    <mergeCell ref="B17:C17"/>
    <mergeCell ref="B18:C18"/>
  </mergeCells>
  <phoneticPr fontId="8" type="noConversion"/>
  <pageMargins left="0.78740157480314965" right="0.78740157480314965" top="0.59055118110236227" bottom="0.59055118110236227" header="0.51181102362204722" footer="0.51181102362204722"/>
  <pageSetup paperSize="9" scale="83" orientation="portrait" horizont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zoomScaleNormal="100" workbookViewId="0">
      <selection activeCell="B5" sqref="B5:E5"/>
    </sheetView>
  </sheetViews>
  <sheetFormatPr baseColWidth="10" defaultColWidth="11.44140625" defaultRowHeight="16.2" x14ac:dyDescent="0.4"/>
  <cols>
    <col min="1" max="1" width="18.6640625" style="54" customWidth="1"/>
    <col min="2" max="2" width="25.33203125" style="54" customWidth="1"/>
    <col min="3" max="3" width="10.5546875" style="54" customWidth="1"/>
    <col min="4" max="4" width="10.44140625" style="54" customWidth="1"/>
    <col min="5" max="5" width="9" style="55" bestFit="1" customWidth="1"/>
    <col min="6" max="6" width="17.33203125" style="54" customWidth="1"/>
  </cols>
  <sheetData>
    <row r="1" spans="1:9" ht="17.399999999999999" x14ac:dyDescent="0.3">
      <c r="A1" s="51" t="s">
        <v>40</v>
      </c>
      <c r="B1" s="52"/>
      <c r="C1" s="52"/>
      <c r="D1" s="53"/>
      <c r="E1" s="52" t="s">
        <v>41</v>
      </c>
      <c r="F1" s="98">
        <v>2025</v>
      </c>
    </row>
    <row r="2" spans="1:9" ht="13.2" x14ac:dyDescent="0.25">
      <c r="A2" s="113" t="s">
        <v>0</v>
      </c>
      <c r="B2" s="114"/>
      <c r="C2" s="114"/>
      <c r="D2" s="114"/>
      <c r="E2" s="114"/>
      <c r="F2" s="115"/>
    </row>
    <row r="3" spans="1:9" ht="15" customHeight="1" x14ac:dyDescent="0.25">
      <c r="A3" s="116"/>
      <c r="B3" s="117"/>
      <c r="C3" s="117"/>
      <c r="D3" s="117"/>
      <c r="E3" s="117"/>
      <c r="F3" s="118"/>
    </row>
    <row r="4" spans="1:9" ht="62.25" customHeight="1" x14ac:dyDescent="0.25">
      <c r="A4" s="202" t="s">
        <v>42</v>
      </c>
      <c r="B4" s="206"/>
      <c r="C4" s="206"/>
      <c r="D4" s="206"/>
      <c r="E4" s="206"/>
      <c r="F4" s="207"/>
    </row>
    <row r="5" spans="1:9" ht="21.75" customHeight="1" x14ac:dyDescent="0.4">
      <c r="A5" s="9" t="s">
        <v>29</v>
      </c>
      <c r="B5" s="208">
        <f>'Trainingszeiten '!B5:E5</f>
        <v>0</v>
      </c>
      <c r="C5" s="209"/>
      <c r="D5" s="209"/>
      <c r="E5" s="210"/>
      <c r="F5" s="56"/>
    </row>
    <row r="6" spans="1:9" ht="15" x14ac:dyDescent="0.25">
      <c r="A6" s="11"/>
      <c r="B6" s="12"/>
      <c r="C6" s="12"/>
      <c r="D6" s="12"/>
      <c r="E6" s="12"/>
      <c r="F6" s="5"/>
    </row>
    <row r="7" spans="1:9" ht="7.5" customHeight="1" x14ac:dyDescent="0.3">
      <c r="A7" s="6"/>
      <c r="B7" s="4"/>
      <c r="C7" s="4"/>
      <c r="D7" s="4"/>
      <c r="E7" s="4"/>
      <c r="F7" s="5"/>
    </row>
    <row r="8" spans="1:9" ht="13.5" customHeight="1" x14ac:dyDescent="0.25">
      <c r="A8" s="146" t="s">
        <v>7</v>
      </c>
      <c r="B8" s="147"/>
      <c r="C8" s="147"/>
      <c r="D8" s="147"/>
      <c r="E8" s="147"/>
      <c r="F8" s="148"/>
      <c r="G8" s="73"/>
      <c r="H8" s="73"/>
      <c r="I8" s="73"/>
    </row>
    <row r="9" spans="1:9" ht="13.5" customHeight="1" x14ac:dyDescent="0.25">
      <c r="A9" s="15" t="s">
        <v>43</v>
      </c>
      <c r="B9" s="16"/>
      <c r="C9" s="17">
        <v>1</v>
      </c>
      <c r="D9" s="19" t="s">
        <v>9</v>
      </c>
      <c r="E9" s="69"/>
      <c r="F9" s="74"/>
      <c r="G9" s="18"/>
      <c r="H9" s="19"/>
    </row>
    <row r="10" spans="1:9" ht="13.5" customHeight="1" x14ac:dyDescent="0.25">
      <c r="A10" s="15" t="s">
        <v>44</v>
      </c>
      <c r="B10" s="16"/>
      <c r="C10" s="17">
        <v>2</v>
      </c>
      <c r="D10" s="19" t="s">
        <v>9</v>
      </c>
      <c r="E10" s="69"/>
      <c r="F10" s="8"/>
      <c r="H10" s="20"/>
    </row>
    <row r="11" spans="1:9" ht="13.5" customHeight="1" x14ac:dyDescent="0.25">
      <c r="A11" s="15" t="s">
        <v>45</v>
      </c>
      <c r="B11" s="16"/>
      <c r="C11" s="17">
        <v>3</v>
      </c>
      <c r="D11" s="19" t="s">
        <v>9</v>
      </c>
      <c r="E11" s="69"/>
      <c r="F11" s="8"/>
      <c r="H11" s="20"/>
    </row>
    <row r="12" spans="1:9" ht="13.2" x14ac:dyDescent="0.25">
      <c r="A12" s="3"/>
      <c r="B12" s="4"/>
      <c r="C12" s="4"/>
      <c r="D12" s="4"/>
      <c r="E12" s="4"/>
      <c r="F12" s="5"/>
    </row>
    <row r="13" spans="1:9" ht="13.2" x14ac:dyDescent="0.25">
      <c r="A13" s="57" t="s">
        <v>15</v>
      </c>
      <c r="B13" s="58" t="s">
        <v>18</v>
      </c>
      <c r="C13" s="58" t="s">
        <v>19</v>
      </c>
      <c r="D13" s="58" t="s">
        <v>20</v>
      </c>
      <c r="E13" s="58" t="s">
        <v>17</v>
      </c>
      <c r="F13" s="59" t="s">
        <v>46</v>
      </c>
    </row>
    <row r="14" spans="1:9" ht="13.2" x14ac:dyDescent="0.25">
      <c r="A14" s="88"/>
      <c r="B14" s="89"/>
      <c r="C14" s="90"/>
      <c r="D14" s="90"/>
      <c r="E14" s="60">
        <f>D14-C14</f>
        <v>0</v>
      </c>
      <c r="F14" s="61"/>
    </row>
    <row r="15" spans="1:9" ht="13.2" x14ac:dyDescent="0.25">
      <c r="A15" s="88"/>
      <c r="B15" s="89"/>
      <c r="C15" s="90"/>
      <c r="D15" s="90"/>
      <c r="E15" s="60">
        <f t="shared" ref="E15:E28" si="0">D15-C15</f>
        <v>0</v>
      </c>
      <c r="F15" s="61">
        <f>VLOOKUP(E15,Tabelle1!A:B,2)</f>
        <v>0</v>
      </c>
    </row>
    <row r="16" spans="1:9" ht="13.2" x14ac:dyDescent="0.25">
      <c r="A16" s="88"/>
      <c r="B16" s="89"/>
      <c r="C16" s="90"/>
      <c r="D16" s="90"/>
      <c r="E16" s="60">
        <f t="shared" si="0"/>
        <v>0</v>
      </c>
      <c r="F16" s="61">
        <f>VLOOKUP(E16,Tabelle1!A:B,2)</f>
        <v>0</v>
      </c>
    </row>
    <row r="17" spans="1:6" ht="13.2" x14ac:dyDescent="0.25">
      <c r="A17" s="88"/>
      <c r="B17" s="89"/>
      <c r="C17" s="90"/>
      <c r="D17" s="90"/>
      <c r="E17" s="60">
        <f t="shared" si="0"/>
        <v>0</v>
      </c>
      <c r="F17" s="61">
        <f>VLOOKUP(E17,Tabelle1!A:B,2)</f>
        <v>0</v>
      </c>
    </row>
    <row r="18" spans="1:6" ht="13.2" x14ac:dyDescent="0.25">
      <c r="A18" s="88"/>
      <c r="B18" s="89"/>
      <c r="C18" s="90"/>
      <c r="D18" s="90"/>
      <c r="E18" s="60">
        <f t="shared" si="0"/>
        <v>0</v>
      </c>
      <c r="F18" s="61">
        <f>VLOOKUP(E18,Tabelle1!A:B,2)</f>
        <v>0</v>
      </c>
    </row>
    <row r="19" spans="1:6" ht="13.2" x14ac:dyDescent="0.25">
      <c r="A19" s="88"/>
      <c r="B19" s="89"/>
      <c r="C19" s="90"/>
      <c r="D19" s="90"/>
      <c r="E19" s="60">
        <f t="shared" si="0"/>
        <v>0</v>
      </c>
      <c r="F19" s="61">
        <f>VLOOKUP(E19,Tabelle1!A:B,2)</f>
        <v>0</v>
      </c>
    </row>
    <row r="20" spans="1:6" ht="13.2" x14ac:dyDescent="0.25">
      <c r="A20" s="88"/>
      <c r="B20" s="89"/>
      <c r="C20" s="90"/>
      <c r="D20" s="90"/>
      <c r="E20" s="60">
        <f t="shared" si="0"/>
        <v>0</v>
      </c>
      <c r="F20" s="61">
        <f>VLOOKUP(E20,Tabelle1!A:B,2)</f>
        <v>0</v>
      </c>
    </row>
    <row r="21" spans="1:6" ht="13.2" x14ac:dyDescent="0.25">
      <c r="A21" s="88"/>
      <c r="B21" s="89"/>
      <c r="C21" s="90"/>
      <c r="D21" s="90"/>
      <c r="E21" s="60">
        <f t="shared" si="0"/>
        <v>0</v>
      </c>
      <c r="F21" s="61">
        <f>VLOOKUP(E21,Tabelle1!A:B,2)</f>
        <v>0</v>
      </c>
    </row>
    <row r="22" spans="1:6" ht="13.2" x14ac:dyDescent="0.25">
      <c r="A22" s="88"/>
      <c r="B22" s="89"/>
      <c r="C22" s="90"/>
      <c r="D22" s="90"/>
      <c r="E22" s="60">
        <f t="shared" si="0"/>
        <v>0</v>
      </c>
      <c r="F22" s="61">
        <f>VLOOKUP(E22,Tabelle1!A:B,2)</f>
        <v>0</v>
      </c>
    </row>
    <row r="23" spans="1:6" ht="13.2" x14ac:dyDescent="0.25">
      <c r="A23" s="88"/>
      <c r="B23" s="89"/>
      <c r="C23" s="90"/>
      <c r="D23" s="90"/>
      <c r="E23" s="60">
        <f t="shared" si="0"/>
        <v>0</v>
      </c>
      <c r="F23" s="61">
        <f>VLOOKUP(E23,Tabelle1!A:B,2)</f>
        <v>0</v>
      </c>
    </row>
    <row r="24" spans="1:6" ht="13.2" x14ac:dyDescent="0.25">
      <c r="A24" s="91"/>
      <c r="B24" s="89"/>
      <c r="C24" s="90"/>
      <c r="D24" s="90"/>
      <c r="E24" s="60">
        <f t="shared" si="0"/>
        <v>0</v>
      </c>
      <c r="F24" s="61">
        <f>VLOOKUP(E24,Tabelle1!A:B,2)</f>
        <v>0</v>
      </c>
    </row>
    <row r="25" spans="1:6" ht="13.2" x14ac:dyDescent="0.25">
      <c r="A25" s="91"/>
      <c r="B25" s="89"/>
      <c r="C25" s="90"/>
      <c r="D25" s="90"/>
      <c r="E25" s="60">
        <f t="shared" si="0"/>
        <v>0</v>
      </c>
      <c r="F25" s="61">
        <f>VLOOKUP(E25,Tabelle1!A:B,2)</f>
        <v>0</v>
      </c>
    </row>
    <row r="26" spans="1:6" ht="13.2" x14ac:dyDescent="0.25">
      <c r="A26" s="91"/>
      <c r="B26" s="89"/>
      <c r="C26" s="90"/>
      <c r="D26" s="90"/>
      <c r="E26" s="60">
        <f t="shared" si="0"/>
        <v>0</v>
      </c>
      <c r="F26" s="61">
        <f>VLOOKUP(E26,Tabelle1!A:B,2)</f>
        <v>0</v>
      </c>
    </row>
    <row r="27" spans="1:6" ht="13.2" x14ac:dyDescent="0.25">
      <c r="A27" s="91"/>
      <c r="B27" s="89"/>
      <c r="C27" s="90"/>
      <c r="D27" s="90"/>
      <c r="E27" s="60">
        <f t="shared" si="0"/>
        <v>0</v>
      </c>
      <c r="F27" s="61">
        <f>VLOOKUP(E27,Tabelle1!A:B,2)</f>
        <v>0</v>
      </c>
    </row>
    <row r="28" spans="1:6" ht="13.8" thickBot="1" x14ac:dyDescent="0.3">
      <c r="A28" s="91"/>
      <c r="B28" s="89"/>
      <c r="C28" s="90"/>
      <c r="D28" s="90"/>
      <c r="E28" s="76">
        <f t="shared" si="0"/>
        <v>0</v>
      </c>
      <c r="F28" s="61">
        <f>VLOOKUP(E28,Tabelle1!A:B,2)</f>
        <v>0</v>
      </c>
    </row>
    <row r="29" spans="1:6" ht="13.8" thickBot="1" x14ac:dyDescent="0.3">
      <c r="A29" s="92"/>
      <c r="B29" s="93"/>
      <c r="C29" s="94"/>
      <c r="D29" s="94"/>
      <c r="E29" s="77">
        <f>SUM(E14:E28)</f>
        <v>0</v>
      </c>
      <c r="F29" s="75"/>
    </row>
    <row r="30" spans="1:6" ht="21.75" customHeight="1" thickBot="1" x14ac:dyDescent="0.35">
      <c r="A30" s="62"/>
      <c r="B30" s="63"/>
      <c r="C30" s="213" t="s">
        <v>47</v>
      </c>
      <c r="D30" s="213"/>
      <c r="E30" s="214"/>
      <c r="F30" s="64" t="b">
        <f>IF(E9="x",E29*24*C9,IF(E10="x",E29*24*C10,IF(E11="x",E29*24*C11,IF(I9="x",E29*24*G9))))</f>
        <v>0</v>
      </c>
    </row>
    <row r="31" spans="1:6" ht="6" customHeight="1" x14ac:dyDescent="0.25">
      <c r="A31" s="41"/>
      <c r="B31" s="42"/>
      <c r="C31" s="42"/>
      <c r="D31" s="42"/>
      <c r="E31" s="43"/>
      <c r="F31" s="65"/>
    </row>
    <row r="32" spans="1:6" ht="15" customHeight="1" x14ac:dyDescent="0.25">
      <c r="A32" s="95" t="s">
        <v>48</v>
      </c>
      <c r="B32" s="87"/>
      <c r="C32" s="87"/>
      <c r="D32" s="215" t="s">
        <v>49</v>
      </c>
      <c r="E32" s="215"/>
      <c r="F32" s="216"/>
    </row>
    <row r="33" spans="1:6" ht="13.2" x14ac:dyDescent="0.25">
      <c r="A33" s="177"/>
      <c r="B33" s="178"/>
      <c r="C33" s="78"/>
      <c r="D33" s="211"/>
      <c r="E33" s="211"/>
      <c r="F33" s="212"/>
    </row>
    <row r="34" spans="1:6" ht="13.2" x14ac:dyDescent="0.25">
      <c r="A34" s="179"/>
      <c r="B34" s="180"/>
      <c r="C34" s="78"/>
      <c r="D34" s="139"/>
      <c r="E34" s="139"/>
      <c r="F34" s="166"/>
    </row>
    <row r="35" spans="1:6" ht="13.8" thickBot="1" x14ac:dyDescent="0.3">
      <c r="A35" s="181"/>
      <c r="B35" s="182"/>
      <c r="C35" s="96"/>
      <c r="D35" s="167"/>
      <c r="E35" s="167"/>
      <c r="F35" s="168"/>
    </row>
    <row r="36" spans="1:6" ht="13.2" x14ac:dyDescent="0.25">
      <c r="A36" s="78"/>
      <c r="B36" s="78"/>
      <c r="C36" s="97"/>
      <c r="D36" s="97"/>
      <c r="E36" s="79"/>
      <c r="F36" s="78"/>
    </row>
    <row r="37" spans="1:6" ht="13.2" x14ac:dyDescent="0.25">
      <c r="A37" s="78"/>
      <c r="B37" s="78"/>
      <c r="C37" s="78"/>
      <c r="D37" s="78"/>
      <c r="E37" s="79"/>
      <c r="F37" s="78"/>
    </row>
    <row r="38" spans="1:6" ht="13.2" x14ac:dyDescent="0.25">
      <c r="A38" s="78"/>
      <c r="B38" s="78"/>
      <c r="C38" s="78"/>
      <c r="D38" s="78"/>
      <c r="E38" s="79"/>
      <c r="F38" s="78"/>
    </row>
    <row r="39" spans="1:6" ht="13.2" x14ac:dyDescent="0.25">
      <c r="A39" s="78"/>
      <c r="B39" s="78"/>
      <c r="C39" s="78"/>
      <c r="D39" s="78"/>
      <c r="E39" s="79"/>
      <c r="F39" s="78"/>
    </row>
    <row r="40" spans="1:6" ht="13.2" x14ac:dyDescent="0.25">
      <c r="A40" s="78"/>
      <c r="B40" s="78"/>
      <c r="C40" s="78"/>
      <c r="D40" s="78"/>
      <c r="E40" s="79"/>
      <c r="F40" s="78"/>
    </row>
    <row r="41" spans="1:6" ht="13.2" x14ac:dyDescent="0.25">
      <c r="A41" s="78"/>
      <c r="B41" s="78"/>
      <c r="C41" s="78"/>
      <c r="D41" s="78"/>
      <c r="E41" s="79"/>
      <c r="F41" s="78"/>
    </row>
    <row r="42" spans="1:6" ht="13.2" x14ac:dyDescent="0.25">
      <c r="A42" s="78"/>
      <c r="B42" s="78"/>
      <c r="C42" s="78"/>
      <c r="D42" s="78"/>
      <c r="E42" s="79"/>
      <c r="F42" s="78"/>
    </row>
    <row r="43" spans="1:6" x14ac:dyDescent="0.4">
      <c r="A43" s="66"/>
    </row>
  </sheetData>
  <sheetProtection algorithmName="SHA-512" hashValue="MoxErL6gbIn1uwYSxWCm/tuPql8vd8RolYrG2109K/k/uzmiOYbNiCsgD4dwnae5wxJ/N1CB7ForXOKOMOF9AQ==" saltValue="WJxQzeABLVMWT2bzUAY+Gg==" spinCount="100000" sheet="1" objects="1" scenarios="1"/>
  <protectedRanges>
    <protectedRange algorithmName="SHA-512" hashValue="P+NPOQ4YThnr7kN9n8VqCNBo63yz6lXDBGDgRV+BrFvOwA5nfi2S9sbNn276XHlIpQakX+QL2QXO8QW1lo9CbQ==" saltValue="ExAguZWAHK6JA9S79Vp2Wg==" spinCount="100000" sqref="F9:H9 A9:A11 C9:D11" name="Bereich2_1"/>
  </protectedRanges>
  <mergeCells count="8">
    <mergeCell ref="A2:F3"/>
    <mergeCell ref="A8:F8"/>
    <mergeCell ref="A4:F4"/>
    <mergeCell ref="B5:E5"/>
    <mergeCell ref="D33:F35"/>
    <mergeCell ref="A33:B35"/>
    <mergeCell ref="C30:E30"/>
    <mergeCell ref="D32:F32"/>
  </mergeCells>
  <phoneticPr fontId="8" type="noConversion"/>
  <pageMargins left="0.51181102362204722" right="0.51181102362204722" top="0.39370078740157483" bottom="0.39370078740157483" header="0.31496062992125984" footer="0.31496062992125984"/>
  <pageSetup paperSize="9" scale="1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8"/>
  <sheetViews>
    <sheetView workbookViewId="0">
      <selection activeCell="B2" sqref="B2"/>
    </sheetView>
  </sheetViews>
  <sheetFormatPr baseColWidth="10" defaultColWidth="9.109375" defaultRowHeight="13.2" x14ac:dyDescent="0.25"/>
  <cols>
    <col min="1" max="1" width="6.5546875" style="2" bestFit="1" customWidth="1"/>
    <col min="2" max="2" width="11.44140625" style="1" customWidth="1"/>
    <col min="3" max="256" width="11.44140625" customWidth="1"/>
  </cols>
  <sheetData>
    <row r="1" spans="1:2" x14ac:dyDescent="0.25">
      <c r="A1" s="2">
        <v>0</v>
      </c>
      <c r="B1" s="1">
        <v>0</v>
      </c>
    </row>
    <row r="2" spans="1:2" x14ac:dyDescent="0.25">
      <c r="A2" s="2">
        <v>1.0416666666666685E-2</v>
      </c>
      <c r="B2" s="1">
        <v>6</v>
      </c>
    </row>
    <row r="3" spans="1:2" x14ac:dyDescent="0.25">
      <c r="A3" s="2">
        <v>2.083333333333337E-2</v>
      </c>
      <c r="B3" s="1">
        <v>6</v>
      </c>
    </row>
    <row r="4" spans="1:2" x14ac:dyDescent="0.25">
      <c r="A4" s="2">
        <v>3.125E-2</v>
      </c>
      <c r="B4" s="1">
        <v>6</v>
      </c>
    </row>
    <row r="5" spans="1:2" x14ac:dyDescent="0.25">
      <c r="A5" s="2">
        <v>4.1666666666666685E-2</v>
      </c>
      <c r="B5" s="1">
        <v>6</v>
      </c>
    </row>
    <row r="6" spans="1:2" x14ac:dyDescent="0.25">
      <c r="A6" s="2">
        <v>5.2083333333333648E-2</v>
      </c>
      <c r="B6" s="1">
        <v>6</v>
      </c>
    </row>
    <row r="7" spans="1:2" x14ac:dyDescent="0.25">
      <c r="A7" s="2">
        <v>6.2499999999999722E-2</v>
      </c>
      <c r="B7" s="1">
        <v>6</v>
      </c>
    </row>
    <row r="8" spans="1:2" x14ac:dyDescent="0.25">
      <c r="A8" s="2">
        <v>7.2916666666666685E-2</v>
      </c>
      <c r="B8" s="1">
        <v>6</v>
      </c>
    </row>
    <row r="9" spans="1:2" x14ac:dyDescent="0.25">
      <c r="A9" s="2">
        <v>8.3333333333333648E-2</v>
      </c>
      <c r="B9" s="1">
        <v>6</v>
      </c>
    </row>
    <row r="10" spans="1:2" x14ac:dyDescent="0.25">
      <c r="A10" s="2">
        <v>9.3749999999999722E-2</v>
      </c>
      <c r="B10" s="1">
        <v>6</v>
      </c>
    </row>
    <row r="11" spans="1:2" x14ac:dyDescent="0.25">
      <c r="A11" s="2">
        <v>0.10416666666666669</v>
      </c>
      <c r="B11" s="1">
        <v>6</v>
      </c>
    </row>
    <row r="12" spans="1:2" x14ac:dyDescent="0.25">
      <c r="A12" s="2">
        <v>0.11458333333333365</v>
      </c>
      <c r="B12" s="1">
        <v>6</v>
      </c>
    </row>
    <row r="13" spans="1:2" x14ac:dyDescent="0.25">
      <c r="A13" s="2">
        <v>0.12500000000000072</v>
      </c>
      <c r="B13" s="1">
        <v>6</v>
      </c>
    </row>
    <row r="14" spans="1:2" x14ac:dyDescent="0.25">
      <c r="A14" s="2">
        <v>0.13541666666666669</v>
      </c>
      <c r="B14" s="1">
        <v>6</v>
      </c>
    </row>
    <row r="15" spans="1:2" x14ac:dyDescent="0.25">
      <c r="A15" s="2">
        <v>0.14583333333333365</v>
      </c>
      <c r="B15" s="1">
        <v>6</v>
      </c>
    </row>
    <row r="16" spans="1:2" x14ac:dyDescent="0.25">
      <c r="A16" s="2">
        <v>0.15625000000000072</v>
      </c>
      <c r="B16" s="1">
        <v>6</v>
      </c>
    </row>
    <row r="17" spans="1:2" x14ac:dyDescent="0.25">
      <c r="A17" s="2">
        <v>0.16666666666666669</v>
      </c>
      <c r="B17" s="1">
        <v>6</v>
      </c>
    </row>
    <row r="18" spans="1:2" x14ac:dyDescent="0.25">
      <c r="A18" s="2">
        <v>0.17708333333333365</v>
      </c>
      <c r="B18" s="1">
        <v>6</v>
      </c>
    </row>
    <row r="19" spans="1:2" x14ac:dyDescent="0.25">
      <c r="A19" s="2">
        <v>0.18750000000000072</v>
      </c>
      <c r="B19" s="1">
        <v>6</v>
      </c>
    </row>
    <row r="20" spans="1:2" x14ac:dyDescent="0.25">
      <c r="A20" s="2">
        <v>0.19791666666666669</v>
      </c>
      <c r="B20" s="1">
        <v>6</v>
      </c>
    </row>
    <row r="21" spans="1:2" x14ac:dyDescent="0.25">
      <c r="A21" s="2">
        <v>0.20833333333333365</v>
      </c>
      <c r="B21" s="1">
        <v>6</v>
      </c>
    </row>
    <row r="22" spans="1:2" x14ac:dyDescent="0.25">
      <c r="A22" s="2">
        <v>0.21875000000000072</v>
      </c>
      <c r="B22" s="1">
        <v>9</v>
      </c>
    </row>
    <row r="23" spans="1:2" x14ac:dyDescent="0.25">
      <c r="A23" s="2">
        <v>0.22916666666666669</v>
      </c>
      <c r="B23" s="1">
        <v>9</v>
      </c>
    </row>
    <row r="24" spans="1:2" x14ac:dyDescent="0.25">
      <c r="A24" s="2">
        <v>0.23958333333333365</v>
      </c>
      <c r="B24" s="1">
        <v>9</v>
      </c>
    </row>
    <row r="25" spans="1:2" x14ac:dyDescent="0.25">
      <c r="A25" s="2">
        <v>0.25000000000000072</v>
      </c>
      <c r="B25" s="1">
        <v>9</v>
      </c>
    </row>
    <row r="26" spans="1:2" x14ac:dyDescent="0.25">
      <c r="A26" s="2">
        <v>0.26041666666666669</v>
      </c>
      <c r="B26" s="1">
        <v>9</v>
      </c>
    </row>
    <row r="27" spans="1:2" x14ac:dyDescent="0.25">
      <c r="A27" s="2">
        <v>0.27083333333333365</v>
      </c>
      <c r="B27" s="1">
        <v>9</v>
      </c>
    </row>
    <row r="28" spans="1:2" x14ac:dyDescent="0.25">
      <c r="A28" s="2">
        <v>0.28125000000000072</v>
      </c>
      <c r="B28" s="1">
        <v>9</v>
      </c>
    </row>
    <row r="29" spans="1:2" x14ac:dyDescent="0.25">
      <c r="A29" s="2">
        <v>0.29166666666666669</v>
      </c>
      <c r="B29" s="1">
        <v>9</v>
      </c>
    </row>
    <row r="30" spans="1:2" x14ac:dyDescent="0.25">
      <c r="A30" s="2">
        <v>0.30208333333333365</v>
      </c>
      <c r="B30" s="1">
        <v>9</v>
      </c>
    </row>
    <row r="31" spans="1:2" x14ac:dyDescent="0.25">
      <c r="A31" s="2">
        <v>0.31250000000000072</v>
      </c>
      <c r="B31" s="1">
        <v>9</v>
      </c>
    </row>
    <row r="32" spans="1:2" x14ac:dyDescent="0.25">
      <c r="A32" s="2">
        <v>0.32291666666666768</v>
      </c>
      <c r="B32" s="1">
        <v>9</v>
      </c>
    </row>
    <row r="33" spans="1:2" x14ac:dyDescent="0.25">
      <c r="A33" s="2">
        <v>0.33333333333333365</v>
      </c>
      <c r="B33" s="1">
        <v>9</v>
      </c>
    </row>
    <row r="34" spans="1:2" x14ac:dyDescent="0.25">
      <c r="A34" s="2">
        <v>0.34375000000000072</v>
      </c>
      <c r="B34" s="1">
        <v>17</v>
      </c>
    </row>
    <row r="35" spans="1:2" x14ac:dyDescent="0.25">
      <c r="A35" s="2">
        <v>0.35416666666666768</v>
      </c>
      <c r="B35" s="1">
        <v>17</v>
      </c>
    </row>
    <row r="36" spans="1:2" x14ac:dyDescent="0.25">
      <c r="A36" s="2">
        <v>0.36458333333333365</v>
      </c>
      <c r="B36" s="1">
        <v>17</v>
      </c>
    </row>
    <row r="37" spans="1:2" x14ac:dyDescent="0.25">
      <c r="A37" s="2">
        <v>0.37500000000000072</v>
      </c>
      <c r="B37" s="1">
        <v>17</v>
      </c>
    </row>
    <row r="38" spans="1:2" x14ac:dyDescent="0.25">
      <c r="A38" s="2">
        <v>0.38541666666666768</v>
      </c>
      <c r="B38" s="1">
        <v>17</v>
      </c>
    </row>
    <row r="39" spans="1:2" x14ac:dyDescent="0.25">
      <c r="A39" s="2">
        <v>0.39583333333333365</v>
      </c>
      <c r="B39" s="1">
        <v>17</v>
      </c>
    </row>
    <row r="40" spans="1:2" x14ac:dyDescent="0.25">
      <c r="A40" s="2">
        <v>0.40625000000000072</v>
      </c>
      <c r="B40" s="1">
        <v>17</v>
      </c>
    </row>
    <row r="41" spans="1:2" x14ac:dyDescent="0.25">
      <c r="A41" s="2">
        <v>0.41666666666666768</v>
      </c>
      <c r="B41" s="1">
        <v>17</v>
      </c>
    </row>
    <row r="42" spans="1:2" x14ac:dyDescent="0.25">
      <c r="A42" s="2">
        <v>0.42708333333333365</v>
      </c>
      <c r="B42" s="1">
        <v>17</v>
      </c>
    </row>
    <row r="43" spans="1:2" x14ac:dyDescent="0.25">
      <c r="A43" s="2">
        <v>0.43750000000000072</v>
      </c>
      <c r="B43" s="1">
        <v>17</v>
      </c>
    </row>
    <row r="44" spans="1:2" x14ac:dyDescent="0.25">
      <c r="A44" s="2">
        <v>0.44791666666666768</v>
      </c>
      <c r="B44" s="1">
        <v>17</v>
      </c>
    </row>
    <row r="45" spans="1:2" x14ac:dyDescent="0.25">
      <c r="A45" s="2">
        <v>0.45833333333333365</v>
      </c>
      <c r="B45" s="1">
        <v>17</v>
      </c>
    </row>
    <row r="46" spans="1:2" x14ac:dyDescent="0.25">
      <c r="A46" s="2">
        <v>0.46875000000000072</v>
      </c>
      <c r="B46" s="1">
        <v>17</v>
      </c>
    </row>
    <row r="47" spans="1:2" x14ac:dyDescent="0.25">
      <c r="A47" s="2">
        <v>0.47916666666666768</v>
      </c>
      <c r="B47" s="1">
        <v>17</v>
      </c>
    </row>
    <row r="48" spans="1:2" x14ac:dyDescent="0.25">
      <c r="A48" s="2">
        <v>0.48958333333333465</v>
      </c>
      <c r="B48" s="1">
        <v>17</v>
      </c>
    </row>
    <row r="49" spans="1:2" x14ac:dyDescent="0.25">
      <c r="A49" s="2">
        <v>0.50000000000000067</v>
      </c>
      <c r="B49" s="1">
        <v>17</v>
      </c>
    </row>
    <row r="50" spans="1:2" x14ac:dyDescent="0.25">
      <c r="A50" s="2">
        <v>0.51041666666666763</v>
      </c>
      <c r="B50" s="1">
        <v>17</v>
      </c>
    </row>
    <row r="51" spans="1:2" x14ac:dyDescent="0.25">
      <c r="A51" s="2">
        <v>0.52083333333333459</v>
      </c>
      <c r="B51" s="1">
        <v>17</v>
      </c>
    </row>
    <row r="52" spans="1:2" x14ac:dyDescent="0.25">
      <c r="A52" s="2">
        <v>0.53125000000000067</v>
      </c>
      <c r="B52" s="1">
        <v>17</v>
      </c>
    </row>
    <row r="53" spans="1:2" x14ac:dyDescent="0.25">
      <c r="A53" s="2">
        <v>0.54166666666666674</v>
      </c>
      <c r="B53" s="1">
        <v>17</v>
      </c>
    </row>
    <row r="54" spans="1:2" x14ac:dyDescent="0.25">
      <c r="A54" s="2">
        <v>0.55208333333333681</v>
      </c>
      <c r="B54" s="1">
        <v>17</v>
      </c>
    </row>
    <row r="55" spans="1:2" x14ac:dyDescent="0.25">
      <c r="A55" s="2">
        <v>0.56249999999999667</v>
      </c>
      <c r="B55" s="1">
        <v>17</v>
      </c>
    </row>
    <row r="56" spans="1:2" x14ac:dyDescent="0.25">
      <c r="A56" s="2">
        <v>0.57291666666666674</v>
      </c>
      <c r="B56" s="1">
        <v>17</v>
      </c>
    </row>
    <row r="57" spans="1:2" x14ac:dyDescent="0.25">
      <c r="A57" s="2">
        <v>0.58333333333333681</v>
      </c>
      <c r="B57" s="1">
        <v>17</v>
      </c>
    </row>
    <row r="58" spans="1:2" x14ac:dyDescent="0.25">
      <c r="A58" s="2">
        <v>0.59374999999999667</v>
      </c>
      <c r="B58" s="1">
        <v>17</v>
      </c>
    </row>
    <row r="59" spans="1:2" x14ac:dyDescent="0.25">
      <c r="A59" s="2">
        <v>0.60416666666666674</v>
      </c>
      <c r="B59" s="1">
        <v>17</v>
      </c>
    </row>
    <row r="60" spans="1:2" x14ac:dyDescent="0.25">
      <c r="A60" s="2">
        <v>0.61458333333333681</v>
      </c>
      <c r="B60" s="1">
        <v>17</v>
      </c>
    </row>
    <row r="61" spans="1:2" x14ac:dyDescent="0.25">
      <c r="A61" s="2">
        <v>0.62499999999999667</v>
      </c>
      <c r="B61" s="1">
        <v>17</v>
      </c>
    </row>
    <row r="62" spans="1:2" x14ac:dyDescent="0.25">
      <c r="A62" s="2">
        <v>0.63541666666666674</v>
      </c>
      <c r="B62" s="1">
        <v>17</v>
      </c>
    </row>
    <row r="63" spans="1:2" x14ac:dyDescent="0.25">
      <c r="A63" s="2">
        <v>0.64583333333333681</v>
      </c>
      <c r="B63" s="1">
        <v>17</v>
      </c>
    </row>
    <row r="64" spans="1:2" x14ac:dyDescent="0.25">
      <c r="A64" s="2">
        <v>0.65624999999999667</v>
      </c>
      <c r="B64" s="1">
        <v>17</v>
      </c>
    </row>
    <row r="65" spans="1:2" x14ac:dyDescent="0.25">
      <c r="A65" s="2">
        <v>0.66666666666666674</v>
      </c>
      <c r="B65" s="1">
        <v>17</v>
      </c>
    </row>
    <row r="66" spans="1:2" x14ac:dyDescent="0.25">
      <c r="A66" s="2">
        <v>0.67708333333333681</v>
      </c>
      <c r="B66" s="1">
        <v>17</v>
      </c>
    </row>
    <row r="67" spans="1:2" x14ac:dyDescent="0.25">
      <c r="A67" s="2">
        <v>0.68750000000000666</v>
      </c>
      <c r="B67" s="1">
        <v>17</v>
      </c>
    </row>
    <row r="68" spans="1:2" x14ac:dyDescent="0.25">
      <c r="A68" s="2">
        <v>0.69791666666666674</v>
      </c>
      <c r="B68" s="1">
        <v>17</v>
      </c>
    </row>
    <row r="69" spans="1:2" x14ac:dyDescent="0.25">
      <c r="A69" s="2">
        <v>0.70833333333333681</v>
      </c>
      <c r="B69" s="1">
        <v>17</v>
      </c>
    </row>
    <row r="70" spans="1:2" x14ac:dyDescent="0.25">
      <c r="A70" s="2">
        <v>0.71875000000000666</v>
      </c>
      <c r="B70" s="1">
        <v>17</v>
      </c>
    </row>
    <row r="71" spans="1:2" x14ac:dyDescent="0.25">
      <c r="A71" s="2">
        <v>0.72916666666666674</v>
      </c>
      <c r="B71" s="1">
        <v>17</v>
      </c>
    </row>
    <row r="72" spans="1:2" x14ac:dyDescent="0.25">
      <c r="A72" s="2">
        <v>0.73958333333333681</v>
      </c>
      <c r="B72" s="1">
        <v>17</v>
      </c>
    </row>
    <row r="73" spans="1:2" x14ac:dyDescent="0.25">
      <c r="A73" s="2">
        <v>0.75000000000000666</v>
      </c>
      <c r="B73" s="1">
        <v>17</v>
      </c>
    </row>
    <row r="74" spans="1:2" x14ac:dyDescent="0.25">
      <c r="A74" s="2">
        <v>0.76041666666666674</v>
      </c>
      <c r="B74" s="1">
        <v>17</v>
      </c>
    </row>
    <row r="75" spans="1:2" x14ac:dyDescent="0.25">
      <c r="A75" s="2">
        <v>0.77083333333333681</v>
      </c>
      <c r="B75" s="1">
        <v>17</v>
      </c>
    </row>
    <row r="76" spans="1:2" x14ac:dyDescent="0.25">
      <c r="A76" s="2">
        <v>0.78125000000000666</v>
      </c>
      <c r="B76" s="1">
        <v>17</v>
      </c>
    </row>
    <row r="77" spans="1:2" x14ac:dyDescent="0.25">
      <c r="A77" s="2">
        <v>0.79166666666666674</v>
      </c>
      <c r="B77" s="1">
        <v>17</v>
      </c>
    </row>
    <row r="78" spans="1:2" x14ac:dyDescent="0.25">
      <c r="A78" s="2">
        <v>0.80208333333333681</v>
      </c>
      <c r="B78" s="1">
        <v>17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Trainingszeiten </vt:lpstr>
      <vt:lpstr>Fahrgeld</vt:lpstr>
      <vt:lpstr>Kampfrichter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Utz Schnörpel</dc:creator>
  <cp:keywords/>
  <dc:description/>
  <cp:lastModifiedBy>Fabienne Pohl</cp:lastModifiedBy>
  <cp:revision/>
  <dcterms:created xsi:type="dcterms:W3CDTF">2004-01-05T10:55:32Z</dcterms:created>
  <dcterms:modified xsi:type="dcterms:W3CDTF">2025-06-23T18:21:42Z</dcterms:modified>
  <cp:category/>
  <cp:contentStatus/>
</cp:coreProperties>
</file>